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<sst xmlns="http://schemas.openxmlformats.org/spreadsheetml/2006/main" count="376" uniqueCount="66">
  <si>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</si>
  <si>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</si>
  <si>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</si>
  <si>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</si>
  <si>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</si>
  <si>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</si>
  <si>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</si>
  <si>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</si>
  <si>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</si>
  <si>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</si>
  <si>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</si>
  <si>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</si>
  <si>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</si>
  <si>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</si>
  <si>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</si>
  <si>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</si>
  <si>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</si>
  <si>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</si>
  <si>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</si>
  <si>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</si>
  <si>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</si>
  <si>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</si>
  <si>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</si>
  <si>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</si>
  <si>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</si>
  <si>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</si>
  <si>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</si>
  <si>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</si>
  <si>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</si>
  <si>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</si>
  <si>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</si>
  <si>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</si>
  <si>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</si>
  <si>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</si>
  <si>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</si>
  <si>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</si>
  <si>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</si>
  <si>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</si>
  <si>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</si>
  <si>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</si>
  <si>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</si>
  <si>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</si>
  <si>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</si>
  <si>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</si>
  <si>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</si>
  <si>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</si>
  <si>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</si>
  <si>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</si>
  <si>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</si>
  <si>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</si>
  <si>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</si>
  <si>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</si>
  <si>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</si>
  <si>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</si>
  <si>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</si>
  <si>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</si>
  <si>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</si>
  <si>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</si>
  <si>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</si>
  <si>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</si>
  <si>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</si>
  <si>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GCQ/mfm</t>
  </si>
  <si>
    <t>R.M.Nº 003-2015-PRODUCE, R.M.N°056-2015 PRODUCE, R.M.N°078-2015 PRODUCE, R.M.N°082-2015 PRODUCE, R.M.N°098-2015 PRODUCE,R.M.N° 209-2015 PRODUCE, R.M.N° 236-2015 PRODUCE</t>
  </si>
  <si>
    <t>Callao, 13 de julio del 2015</t>
  </si>
  <si>
    <t xml:space="preserve">        Fecha  : 11/07/2015</t>
  </si>
  <si>
    <t>S/M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</si>
</sst>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Y12" sqref="Y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1.0039062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64</v>
      </c>
      <c r="AP8" s="126"/>
      <c r="AQ8" s="12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57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200</v>
      </c>
      <c r="T12" s="53">
        <v>1338</v>
      </c>
      <c r="U12" s="53">
        <v>270</v>
      </c>
      <c r="V12" s="53">
        <v>735</v>
      </c>
      <c r="W12" s="53">
        <v>550</v>
      </c>
      <c r="X12" s="53">
        <v>0</v>
      </c>
      <c r="Y12" s="53">
        <v>1552</v>
      </c>
      <c r="Z12" s="53">
        <v>322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2595.89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5167.889999999999</v>
      </c>
      <c r="AP12" s="54">
        <f>SUMIF($C$11:$AN$11,"I.Mad",C12:AN12)</f>
        <v>2452</v>
      </c>
      <c r="AQ12" s="54">
        <f>SUM(AO12:AP12)</f>
        <v>7619.889999999999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6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>
        <v>1</v>
      </c>
      <c r="T13" s="55">
        <v>17</v>
      </c>
      <c r="U13" s="55">
        <v>1</v>
      </c>
      <c r="V13" s="55">
        <v>25</v>
      </c>
      <c r="W13" s="55">
        <v>2</v>
      </c>
      <c r="X13" s="55" t="s">
        <v>21</v>
      </c>
      <c r="Y13" s="55">
        <v>9</v>
      </c>
      <c r="Z13" s="55">
        <v>3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14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27</v>
      </c>
      <c r="AP13" s="54">
        <f>SUMIF($C$11:$AN$11,"I.Mad",C13:AN13)</f>
        <v>51</v>
      </c>
      <c r="AQ13" s="54">
        <f>SUM(AO13:AP13)</f>
        <v>78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65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>
        <v>1</v>
      </c>
      <c r="T14" s="55">
        <v>6</v>
      </c>
      <c r="U14" s="55">
        <v>1</v>
      </c>
      <c r="V14" s="55">
        <v>6</v>
      </c>
      <c r="W14" s="55">
        <v>2</v>
      </c>
      <c r="X14" s="55" t="s">
        <v>21</v>
      </c>
      <c r="Y14" s="55">
        <v>2</v>
      </c>
      <c r="Z14" s="55">
        <v>2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6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12</v>
      </c>
      <c r="AP14" s="54">
        <f>SUMIF($C$11:$AN$11,"I.Mad",C14:AN14)</f>
        <v>14</v>
      </c>
      <c r="AQ14" s="54">
        <f>SUM(AO14:AP14)</f>
        <v>26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>
        <v>38</v>
      </c>
      <c r="T15" s="55">
        <v>21</v>
      </c>
      <c r="U15" s="55">
        <v>21</v>
      </c>
      <c r="V15" s="55">
        <v>29</v>
      </c>
      <c r="W15" s="55">
        <v>47</v>
      </c>
      <c r="X15" s="55" t="s">
        <v>21</v>
      </c>
      <c r="Y15" s="55">
        <v>18.76323646921275</v>
      </c>
      <c r="Z15" s="55">
        <v>12.565445026178008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80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>
        <v>12.5</v>
      </c>
      <c r="T16" s="61">
        <v>12.5</v>
      </c>
      <c r="U16" s="61">
        <v>12.5</v>
      </c>
      <c r="V16" s="61">
        <v>13</v>
      </c>
      <c r="W16" s="61">
        <v>13</v>
      </c>
      <c r="X16" s="61" t="s">
        <v>21</v>
      </c>
      <c r="Y16" s="61">
        <v>13.5</v>
      </c>
      <c r="Z16" s="61">
        <v>13.5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7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57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200</v>
      </c>
      <c r="T38" s="58">
        <f t="shared" si="3"/>
        <v>1338</v>
      </c>
      <c r="U38" s="58">
        <f t="shared" si="3"/>
        <v>270</v>
      </c>
      <c r="V38" s="58">
        <f t="shared" si="3"/>
        <v>735</v>
      </c>
      <c r="W38" s="58">
        <f t="shared" si="3"/>
        <v>550</v>
      </c>
      <c r="X38" s="58">
        <f t="shared" si="3"/>
        <v>0</v>
      </c>
      <c r="Y38" s="58">
        <f>+SUM(Y12,Y18,Y24:Y37)</f>
        <v>1552</v>
      </c>
      <c r="Z38" s="58">
        <f>+SUM(Z12,Z18,Z24:Z37)</f>
        <v>322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2595.89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5167.889999999999</v>
      </c>
      <c r="AP38" s="58">
        <f>SUM(AP12,AP18,AP24:AP37)</f>
        <v>2452</v>
      </c>
      <c r="AQ38" s="58">
        <f>SUM(AO38:AP38)</f>
        <v>7619.889999999999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18.7</v>
      </c>
      <c r="H39" s="94"/>
      <c r="I39" s="94">
        <v>21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2015-07-14T13:33:13Z</dcterms:modified>
  <cp:category/>
  <cp:version/>
  <cp:contentType/>
  <cp:contentStatus/>
</cp:coreProperties>
</file>