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<sst xmlns="http://schemas.openxmlformats.org/spreadsheetml/2006/main" count="356" uniqueCount="68">
  <si>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</si>
  <si>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</si>
  <si>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</si>
  <si>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</si>
  <si>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</si>
  <si>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</si>
  <si>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</si>
  <si>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</si>
  <si>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</si>
  <si>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</si>
  <si>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</si>
  <si>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</si>
  <si>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</si>
  <si>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</si>
  <si>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</si>
  <si>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</si>
  <si>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</si>
  <si>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</si>
  <si>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</si>
  <si>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</si>
  <si>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</si>
  <si>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</si>
  <si>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</si>
  <si>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</si>
  <si>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</si>
  <si>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</si>
  <si>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</si>
  <si>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</si>
  <si>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</si>
  <si>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</si>
  <si>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</si>
  <si>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</si>
  <si>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</si>
  <si>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</si>
  <si>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</si>
  <si>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</si>
  <si>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</si>
  <si>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</si>
  <si>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</si>
  <si>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</si>
  <si>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</si>
  <si>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</si>
  <si>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</si>
  <si>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</si>
  <si>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</si>
  <si>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</si>
  <si>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</si>
  <si>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</si>
  <si>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</si>
  <si>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</si>
  <si>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</si>
  <si>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</si>
  <si>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</si>
  <si>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</si>
  <si>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</si>
  <si>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</si>
  <si>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</si>
  <si>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</si>
  <si>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</si>
  <si>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</si>
  <si>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</si>
  <si>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</si>
  <si>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</si>
  <si>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</si>
  <si>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>s/m</t>
  </si>
  <si>
    <t xml:space="preserve">        Fecha  : 11/07/2011</t>
  </si>
  <si>
    <t>12.5-13.5</t>
  </si>
  <si>
    <t>Callao, 12 de  Julio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</si>
</sst>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4">
      <selection activeCell="AN39" sqref="AN3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2.851562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57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2701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1779</v>
      </c>
      <c r="P10" s="28">
        <v>0</v>
      </c>
      <c r="Q10" s="28">
        <v>1750</v>
      </c>
      <c r="R10" s="28">
        <v>407</v>
      </c>
      <c r="S10" s="28">
        <v>0</v>
      </c>
      <c r="T10" s="28">
        <v>0</v>
      </c>
      <c r="U10" s="28">
        <v>350</v>
      </c>
      <c r="V10" s="28">
        <v>1322</v>
      </c>
      <c r="W10" s="28">
        <v>0</v>
      </c>
      <c r="X10" s="28">
        <v>1345</v>
      </c>
      <c r="Y10" s="28">
        <v>2797</v>
      </c>
      <c r="Z10" s="28">
        <v>46</v>
      </c>
      <c r="AA10" s="28">
        <v>0</v>
      </c>
      <c r="AB10" s="28">
        <v>0</v>
      </c>
      <c r="AC10" s="28">
        <v>0</v>
      </c>
      <c r="AD10" s="28">
        <v>0</v>
      </c>
      <c r="AE10" s="28">
        <v>2016</v>
      </c>
      <c r="AF10" s="28">
        <v>50</v>
      </c>
      <c r="AG10" s="28">
        <v>1541</v>
      </c>
      <c r="AH10" s="28">
        <v>0</v>
      </c>
      <c r="AI10" s="28">
        <v>164</v>
      </c>
      <c r="AJ10" s="28">
        <v>0</v>
      </c>
      <c r="AK10" s="28">
        <v>2877</v>
      </c>
      <c r="AL10" s="28">
        <v>0</v>
      </c>
      <c r="AM10" s="28">
        <v>3052</v>
      </c>
      <c r="AN10" s="28">
        <v>431</v>
      </c>
      <c r="AO10" s="28">
        <f>SUMIF($C$9:$AN$9,"Ind",C10:AN10)</f>
        <v>19027</v>
      </c>
      <c r="AP10" s="28">
        <f>SUMIF($C$9:$AN$9,"I.Mad",C10:AN10)</f>
        <v>3601</v>
      </c>
      <c r="AQ10" s="28">
        <f>SUM(AO10:AP10)</f>
        <v>22628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7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>
        <v>5</v>
      </c>
      <c r="P11" s="30" t="s">
        <v>29</v>
      </c>
      <c r="Q11" s="30">
        <v>6</v>
      </c>
      <c r="R11" s="30">
        <v>7</v>
      </c>
      <c r="S11" s="30" t="s">
        <v>29</v>
      </c>
      <c r="T11" s="30" t="s">
        <v>29</v>
      </c>
      <c r="U11" s="30">
        <v>2</v>
      </c>
      <c r="V11" s="30">
        <v>19</v>
      </c>
      <c r="W11" s="30" t="s">
        <v>29</v>
      </c>
      <c r="X11" s="30">
        <v>18</v>
      </c>
      <c r="Y11" s="30">
        <v>11</v>
      </c>
      <c r="Z11" s="30">
        <v>2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>
        <v>10</v>
      </c>
      <c r="AF11" s="30">
        <v>1</v>
      </c>
      <c r="AG11" s="30">
        <v>12</v>
      </c>
      <c r="AH11" s="30" t="s">
        <v>29</v>
      </c>
      <c r="AI11" s="30">
        <v>1</v>
      </c>
      <c r="AJ11" s="30" t="s">
        <v>29</v>
      </c>
      <c r="AK11" s="30">
        <v>16</v>
      </c>
      <c r="AL11" s="30" t="s">
        <v>29</v>
      </c>
      <c r="AM11" s="30">
        <v>17</v>
      </c>
      <c r="AN11" s="30">
        <v>7</v>
      </c>
      <c r="AO11" s="28">
        <f>SUMIF($C$9:$AN$9,"Ind",C11:AN11)</f>
        <v>87</v>
      </c>
      <c r="AP11" s="28">
        <f>SUMIF($C$9:$AN$9,"I.Mad",C11:AN11)</f>
        <v>54</v>
      </c>
      <c r="AQ11" s="28">
        <f>SUM(AO11:AP11)</f>
        <v>141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7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>
        <v>3</v>
      </c>
      <c r="P12" s="30" t="s">
        <v>29</v>
      </c>
      <c r="Q12" s="30">
        <v>5</v>
      </c>
      <c r="R12" s="30">
        <v>1</v>
      </c>
      <c r="S12" s="30" t="s">
        <v>29</v>
      </c>
      <c r="T12" s="30" t="s">
        <v>29</v>
      </c>
      <c r="U12" s="30">
        <v>1</v>
      </c>
      <c r="V12" s="30">
        <v>6</v>
      </c>
      <c r="W12" s="30" t="s">
        <v>29</v>
      </c>
      <c r="X12" s="30">
        <v>8</v>
      </c>
      <c r="Y12" s="30">
        <v>2</v>
      </c>
      <c r="Z12" s="28" t="s">
        <v>64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>
        <v>4</v>
      </c>
      <c r="AF12" s="28" t="s">
        <v>64</v>
      </c>
      <c r="AG12" s="30">
        <v>5</v>
      </c>
      <c r="AH12" s="30" t="s">
        <v>29</v>
      </c>
      <c r="AI12" s="30">
        <v>1</v>
      </c>
      <c r="AJ12" s="30" t="s">
        <v>29</v>
      </c>
      <c r="AK12" s="30">
        <v>4</v>
      </c>
      <c r="AL12" s="30" t="s">
        <v>29</v>
      </c>
      <c r="AM12" s="30">
        <v>5</v>
      </c>
      <c r="AN12" s="28" t="s">
        <v>64</v>
      </c>
      <c r="AO12" s="28">
        <f>SUMIF($C$9:$AN$9,"Ind",C12:AN12)</f>
        <v>37</v>
      </c>
      <c r="AP12" s="28">
        <f>SUMIF($C$9:$AN$9,"I.Mad",C12:AN12)</f>
        <v>15</v>
      </c>
      <c r="AQ12" s="28">
        <f>SUM(AO12:AP12)</f>
        <v>52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5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>
        <v>2</v>
      </c>
      <c r="P13" s="30" t="s">
        <v>29</v>
      </c>
      <c r="Q13" s="30">
        <v>1</v>
      </c>
      <c r="R13" s="30">
        <v>2</v>
      </c>
      <c r="S13" s="30" t="s">
        <v>29</v>
      </c>
      <c r="T13" s="30" t="s">
        <v>29</v>
      </c>
      <c r="U13" s="30">
        <v>0</v>
      </c>
      <c r="V13" s="30">
        <v>0</v>
      </c>
      <c r="W13" s="30" t="s">
        <v>29</v>
      </c>
      <c r="X13" s="30">
        <v>2</v>
      </c>
      <c r="Y13" s="30">
        <v>1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>
        <v>0</v>
      </c>
      <c r="AF13" s="30" t="s">
        <v>29</v>
      </c>
      <c r="AG13" s="30">
        <v>0</v>
      </c>
      <c r="AH13" s="30" t="s">
        <v>29</v>
      </c>
      <c r="AI13" s="30">
        <v>0</v>
      </c>
      <c r="AJ13" s="30" t="s">
        <v>29</v>
      </c>
      <c r="AK13" s="30">
        <v>0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82" t="s">
        <v>66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>
        <v>13</v>
      </c>
      <c r="P14" s="59" t="s">
        <v>29</v>
      </c>
      <c r="Q14" s="59">
        <v>14</v>
      </c>
      <c r="R14" s="59">
        <v>13.5</v>
      </c>
      <c r="S14" s="59" t="s">
        <v>29</v>
      </c>
      <c r="T14" s="59" t="s">
        <v>29</v>
      </c>
      <c r="U14" s="59">
        <v>14</v>
      </c>
      <c r="V14" s="59">
        <v>14</v>
      </c>
      <c r="W14" s="59" t="s">
        <v>29</v>
      </c>
      <c r="X14" s="59">
        <v>13</v>
      </c>
      <c r="Y14" s="59">
        <v>13.5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>
        <v>14</v>
      </c>
      <c r="AF14" s="59" t="s">
        <v>29</v>
      </c>
      <c r="AG14" s="59">
        <v>14</v>
      </c>
      <c r="AH14" s="59" t="s">
        <v>29</v>
      </c>
      <c r="AI14" s="59">
        <v>14</v>
      </c>
      <c r="AJ14" s="59" t="s">
        <v>29</v>
      </c>
      <c r="AK14" s="59">
        <v>14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100</v>
      </c>
      <c r="Z22" s="54"/>
      <c r="AA22" s="54"/>
      <c r="AB22" s="54"/>
      <c r="AC22" s="30">
        <v>19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>
        <v>7</v>
      </c>
      <c r="AN22" s="56"/>
      <c r="AO22" s="28">
        <f aca="true" t="shared" si="0" ref="AO22:AO35">SUMIF($C$9:$AN$9,"Ind",C22:AN22)</f>
        <v>126</v>
      </c>
      <c r="AP22" s="28">
        <f aca="true" t="shared" si="1" ref="AP22:AP35">SUMIF($C$9:$AN$9,"I.Mad",C22:AN22)</f>
        <v>0</v>
      </c>
      <c r="AQ22" s="28">
        <f aca="true" t="shared" si="2" ref="AQ22:AQ35">SUM(AO22:AP22)</f>
        <v>126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50</v>
      </c>
      <c r="Z23" s="54"/>
      <c r="AA23" s="54"/>
      <c r="AB23" s="54"/>
      <c r="AC23" s="30">
        <v>1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51</v>
      </c>
      <c r="AP23" s="28">
        <f t="shared" si="1"/>
        <v>0</v>
      </c>
      <c r="AQ23" s="28">
        <f t="shared" si="2"/>
        <v>51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2701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1779</v>
      </c>
      <c r="P36" s="28">
        <f t="shared" si="3"/>
        <v>0</v>
      </c>
      <c r="Q36" s="28">
        <f t="shared" si="3"/>
        <v>1750</v>
      </c>
      <c r="R36" s="28">
        <f t="shared" si="3"/>
        <v>407</v>
      </c>
      <c r="S36" s="28">
        <f t="shared" si="3"/>
        <v>0</v>
      </c>
      <c r="T36" s="28">
        <f t="shared" si="3"/>
        <v>0</v>
      </c>
      <c r="U36" s="28">
        <f t="shared" si="3"/>
        <v>350</v>
      </c>
      <c r="V36" s="28">
        <f t="shared" si="3"/>
        <v>1322</v>
      </c>
      <c r="W36" s="28">
        <f t="shared" si="3"/>
        <v>0</v>
      </c>
      <c r="X36" s="28">
        <f t="shared" si="3"/>
        <v>1345</v>
      </c>
      <c r="Y36" s="28">
        <f t="shared" si="3"/>
        <v>2947</v>
      </c>
      <c r="Z36" s="28">
        <f t="shared" si="3"/>
        <v>46</v>
      </c>
      <c r="AA36" s="28">
        <f t="shared" si="3"/>
        <v>0</v>
      </c>
      <c r="AB36" s="28">
        <f t="shared" si="3"/>
        <v>0</v>
      </c>
      <c r="AC36" s="28">
        <f t="shared" si="3"/>
        <v>20</v>
      </c>
      <c r="AD36" s="28">
        <f t="shared" si="3"/>
        <v>0</v>
      </c>
      <c r="AE36" s="28">
        <f t="shared" si="3"/>
        <v>2016</v>
      </c>
      <c r="AF36" s="28">
        <f t="shared" si="3"/>
        <v>50</v>
      </c>
      <c r="AG36" s="28">
        <f t="shared" si="3"/>
        <v>1541</v>
      </c>
      <c r="AH36" s="28">
        <f t="shared" si="3"/>
        <v>0</v>
      </c>
      <c r="AI36" s="28">
        <f t="shared" si="3"/>
        <v>164</v>
      </c>
      <c r="AJ36" s="28">
        <f t="shared" si="3"/>
        <v>0</v>
      </c>
      <c r="AK36" s="28">
        <f t="shared" si="3"/>
        <v>2877</v>
      </c>
      <c r="AL36" s="28">
        <f t="shared" si="3"/>
        <v>0</v>
      </c>
      <c r="AM36" s="28">
        <f t="shared" si="3"/>
        <v>3059</v>
      </c>
      <c r="AN36" s="28">
        <f t="shared" si="3"/>
        <v>431</v>
      </c>
      <c r="AO36" s="28">
        <f>SUM(AO10,AO16,AO22:AO35)</f>
        <v>19204</v>
      </c>
      <c r="AP36" s="28">
        <f>SUM(AP10,AP16,AP22:AP35)</f>
        <v>3601</v>
      </c>
      <c r="AQ36" s="28">
        <f>SUM(AO36:AP36)</f>
        <v>22805</v>
      </c>
    </row>
    <row r="37" spans="2:43" ht="22.5" customHeight="1">
      <c r="B37" s="27" t="s">
        <v>52</v>
      </c>
      <c r="C37" s="62">
        <v>17.5</v>
      </c>
      <c r="D37" s="62"/>
      <c r="E37" s="62"/>
      <c r="F37" s="62"/>
      <c r="G37" s="62">
        <v>16.8</v>
      </c>
      <c r="H37" s="62"/>
      <c r="I37" s="62">
        <v>18.3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16.6</v>
      </c>
      <c r="V37" s="62"/>
      <c r="W37" s="62"/>
      <c r="X37" s="62"/>
      <c r="Y37" s="62">
        <v>16.7</v>
      </c>
      <c r="Z37" s="62"/>
      <c r="AA37" s="62"/>
      <c r="AB37" s="62"/>
      <c r="AC37" s="62">
        <v>17.8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2011-06-11T09:59:08Z</dcterms:modified>
  <cp:category/>
  <cp:version/>
  <cp:contentType/>
  <cp:contentStatus/>
</cp:coreProperties>
</file>