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<sst xmlns="http://schemas.openxmlformats.org/spreadsheetml/2006/main" count="392" uniqueCount="66">
  <si>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</si>
  <si>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</si>
  <si>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</si>
  <si>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</si>
  <si>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</si>
  <si>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</si>
  <si>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</si>
  <si>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</si>
  <si>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</si>
  <si>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</si>
  <si>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</si>
  <si>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</si>
  <si>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</si>
  <si>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</si>
  <si>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</si>
  <si>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</si>
  <si>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</si>
  <si>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</si>
  <si>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</si>
  <si>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</si>
  <si>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</si>
  <si>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</si>
  <si>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</si>
  <si>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</si>
  <si>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</si>
  <si>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</si>
  <si>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</si>
  <si>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</si>
  <si>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</si>
  <si>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</si>
  <si>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</si>
  <si>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</si>
  <si>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</si>
  <si>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</si>
  <si>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</si>
  <si>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</si>
  <si>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</si>
  <si>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</si>
  <si>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</si>
  <si>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</si>
  <si>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</si>
  <si>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</si>
  <si>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</si>
  <si>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</si>
  <si>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</si>
  <si>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</si>
  <si>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</si>
  <si>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</si>
  <si>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</si>
  <si>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</si>
  <si>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</si>
  <si>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</si>
  <si>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</si>
  <si>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</si>
  <si>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</si>
  <si>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</si>
  <si>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</si>
  <si>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</si>
  <si>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</si>
  <si>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</si>
  <si>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</si>
  <si>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</si>
  <si>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</si>
  <si>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>S/M</t>
  </si>
  <si>
    <t xml:space="preserve">        Fecha  : 11/04/2017</t>
  </si>
  <si>
    <t>Callao, 12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</si>
</sst>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X31" sqref="X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175.20500000000004</v>
      </c>
      <c r="AH12" s="51">
        <v>0</v>
      </c>
      <c r="AI12" s="51">
        <v>0</v>
      </c>
      <c r="AJ12" s="51">
        <v>0</v>
      </c>
      <c r="AK12" s="51">
        <v>1324.1849999999999</v>
      </c>
      <c r="AL12" s="51">
        <v>76.42</v>
      </c>
      <c r="AM12" s="51">
        <v>1308.5449999999996</v>
      </c>
      <c r="AN12" s="51">
        <v>439.32499999999999</v>
      </c>
      <c r="AO12" s="52">
        <f>SUMIF($C$11:$AN$11,"Ind*",C12:AN12)</f>
        <v>2807.9349999999995</v>
      </c>
      <c r="AP12" s="52">
        <f>SUMIF($C$11:$AN$11,"I.Mad",C12:AN12)</f>
        <v>515.745</v>
      </c>
      <c r="AQ12" s="52">
        <f>SUM(AO12:AP12)</f>
        <v>3323.6799999999994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>
        <v>1</v>
      </c>
      <c r="AH13" s="53" t="s">
        <v>20</v>
      </c>
      <c r="AI13" s="53" t="s">
        <v>20</v>
      </c>
      <c r="AJ13" s="53" t="s">
        <v>20</v>
      </c>
      <c r="AK13" s="53">
        <v>30</v>
      </c>
      <c r="AL13" s="53">
        <v>3</v>
      </c>
      <c r="AM13" s="53">
        <v>20</v>
      </c>
      <c r="AN13" s="53">
        <v>11</v>
      </c>
      <c r="AO13" s="52">
        <f>SUMIF($C$11:$AN$11,"Ind*",C13:AN13)</f>
        <v>51</v>
      </c>
      <c r="AP13" s="52">
        <f>SUMIF($C$11:$AN$11,"I.Mad",C13:AN13)</f>
        <v>14</v>
      </c>
      <c r="AQ13" s="52">
        <f>SUM(AO13:AP13)</f>
        <v>65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>
        <v>1</v>
      </c>
      <c r="AH14" s="53" t="s">
        <v>20</v>
      </c>
      <c r="AI14" s="53" t="s">
        <v>20</v>
      </c>
      <c r="AJ14" s="53" t="s">
        <v>20</v>
      </c>
      <c r="AK14" s="53">
        <v>7</v>
      </c>
      <c r="AL14" s="53" t="s">
        <v>63</v>
      </c>
      <c r="AM14" s="53">
        <v>5</v>
      </c>
      <c r="AN14" s="53">
        <v>3</v>
      </c>
      <c r="AO14" s="52">
        <f>SUMIF($C$11:$AN$11,"Ind*",C14:AN14)</f>
        <v>13</v>
      </c>
      <c r="AP14" s="52">
        <f>SUMIF($C$11:$AN$11,"I.Mad",C14:AN14)</f>
        <v>3</v>
      </c>
      <c r="AQ14" s="52">
        <f>SUM(AO14:AP14)</f>
        <v>16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>
        <v>38.333333333333336</v>
      </c>
      <c r="AH15" s="53" t="s">
        <v>20</v>
      </c>
      <c r="AI15" s="53" t="s">
        <v>20</v>
      </c>
      <c r="AJ15" s="53" t="s">
        <v>20</v>
      </c>
      <c r="AK15" s="53">
        <v>54.644104300458984</v>
      </c>
      <c r="AL15" s="53" t="s">
        <v>20</v>
      </c>
      <c r="AM15" s="53">
        <v>27.629425697892803</v>
      </c>
      <c r="AN15" s="53">
        <v>45.587640337178513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>
        <v>12</v>
      </c>
      <c r="AH16" s="58" t="s">
        <v>20</v>
      </c>
      <c r="AI16" s="58" t="s">
        <v>20</v>
      </c>
      <c r="AJ16" s="58" t="s">
        <v>20</v>
      </c>
      <c r="AK16" s="58">
        <v>12</v>
      </c>
      <c r="AL16" s="58" t="s">
        <v>20</v>
      </c>
      <c r="AM16" s="58">
        <v>12</v>
      </c>
      <c r="AN16" s="58">
        <v>11.5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175.20500000000004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1324.1849999999999</v>
      </c>
      <c r="AL38" s="55">
        <f t="shared" si="3"/>
        <v>76.42</v>
      </c>
      <c r="AM38" s="55">
        <f t="shared" si="3"/>
        <v>1308.5449999999996</v>
      </c>
      <c r="AN38" s="55">
        <f t="shared" si="3"/>
        <v>439.32499999999999</v>
      </c>
      <c r="AO38" s="55">
        <f>SUM(AO12,AO18,AO24:AO37)</f>
        <v>2807.9349999999995</v>
      </c>
      <c r="AP38" s="55">
        <f>SUM(AP12,AP18,AP24:AP37)</f>
        <v>515.745</v>
      </c>
      <c r="AQ38" s="55">
        <f>SUM(AO38:AP38)</f>
        <v>3323.6799999999994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20.3</v>
      </c>
      <c r="H39" s="57"/>
      <c r="I39" s="57">
        <v>24.3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2017-04-12T21:42:35Z</dcterms:modified>
</cp:coreProperties>
</file>