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<sst xmlns="http://schemas.openxmlformats.org/spreadsheetml/2006/main" count="393" uniqueCount="64">
  <si>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</si>
  <si>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</si>
  <si>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</si>
  <si>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</si>
  <si>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</si>
  <si>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</si>
  <si>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</si>
  <si>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</si>
  <si>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</si>
  <si>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</si>
  <si>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</si>
  <si>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</si>
  <si>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</si>
  <si>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</si>
  <si>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</si>
  <si>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</si>
  <si>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</si>
  <si>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</si>
  <si>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</si>
  <si>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</si>
  <si>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</si>
  <si>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</si>
  <si>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</si>
  <si>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</si>
  <si>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</si>
  <si>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</si>
  <si>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</si>
  <si>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</si>
  <si>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</si>
  <si>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</si>
  <si>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</si>
  <si>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</si>
  <si>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</si>
  <si>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</si>
  <si>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</si>
  <si>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</si>
  <si>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</si>
  <si>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</si>
  <si>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</si>
  <si>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</si>
  <si>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</si>
  <si>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</si>
  <si>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</si>
  <si>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</si>
  <si>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</si>
  <si>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</si>
  <si>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</si>
  <si>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</si>
  <si>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</si>
  <si>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</si>
  <si>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</si>
  <si>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</si>
  <si>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</si>
  <si>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</si>
  <si>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</si>
  <si>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</si>
  <si>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</si>
  <si>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</si>
  <si>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</si>
  <si>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</si>
  <si>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</si>
  <si>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Callao, 13 enero del 2014</t>
  </si>
  <si>
    <t xml:space="preserve">        Fecha  : 11/01/2014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</si>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</sst>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C42" sqref="AC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62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96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7"/>
      <c r="AA8" s="95" t="s">
        <v>50</v>
      </c>
      <c r="AB8" s="97"/>
      <c r="AC8" s="100" t="s">
        <v>15</v>
      </c>
      <c r="AD8" s="94"/>
      <c r="AE8" s="100" t="s">
        <v>16</v>
      </c>
      <c r="AF8" s="94"/>
      <c r="AG8" s="100" t="s">
        <v>17</v>
      </c>
      <c r="AH8" s="94"/>
      <c r="AI8" s="100" t="s">
        <v>46</v>
      </c>
      <c r="AJ8" s="94"/>
      <c r="AK8" s="100" t="s">
        <v>18</v>
      </c>
      <c r="AL8" s="94"/>
      <c r="AM8" s="92" t="s">
        <v>56</v>
      </c>
      <c r="AN8" s="94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2895</v>
      </c>
      <c r="J10" s="67">
        <v>853</v>
      </c>
      <c r="K10" s="67">
        <v>688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1070</v>
      </c>
      <c r="V10" s="67">
        <v>0</v>
      </c>
      <c r="W10" s="67">
        <v>0</v>
      </c>
      <c r="X10" s="67">
        <v>0</v>
      </c>
      <c r="Y10" s="67">
        <v>7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4660</v>
      </c>
      <c r="AP10" s="68">
        <f aca="true" t="shared" si="0" ref="AO10:AP12">SUMIF($C$9:$AN$9,"I.Mad",C10:AN10)</f>
        <v>853</v>
      </c>
      <c r="AQ10" s="68">
        <f>SUM(AO10:AP10)</f>
        <v>5513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>
        <v>18</v>
      </c>
      <c r="J11" s="69">
        <v>11</v>
      </c>
      <c r="K11" s="69">
        <v>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>
        <v>4</v>
      </c>
      <c r="V11" s="69" t="s">
        <v>25</v>
      </c>
      <c r="W11" s="69" t="s">
        <v>25</v>
      </c>
      <c r="X11" s="69" t="s">
        <v>25</v>
      </c>
      <c r="Y11" s="69">
        <v>1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28</v>
      </c>
      <c r="AP11" s="68">
        <f t="shared" si="0"/>
        <v>11</v>
      </c>
      <c r="AQ11" s="68">
        <f>SUM(AO11:AP11)</f>
        <v>39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8">
        <v>6</v>
      </c>
      <c r="J12" s="68">
        <v>8</v>
      </c>
      <c r="K12" s="68" t="s">
        <v>63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>
        <v>3</v>
      </c>
      <c r="V12" s="69" t="s">
        <v>25</v>
      </c>
      <c r="W12" s="69" t="s">
        <v>25</v>
      </c>
      <c r="X12" s="69" t="s">
        <v>25</v>
      </c>
      <c r="Y12" s="69" t="s">
        <v>63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9</v>
      </c>
      <c r="AP12" s="68">
        <f t="shared" si="0"/>
        <v>8</v>
      </c>
      <c r="AQ12" s="68">
        <f>SUM(AO12:AP12)</f>
        <v>17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>
        <v>0</v>
      </c>
      <c r="J13" s="69">
        <v>0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>
        <v>0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4">
        <v>15</v>
      </c>
      <c r="J14" s="75">
        <v>15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>
        <v>14.5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48" customHeight="1">
      <c r="B29" s="23" t="s">
        <v>38</v>
      </c>
      <c r="C29" s="72"/>
      <c r="D29" s="72"/>
      <c r="E29" s="72"/>
      <c r="F29" s="72"/>
      <c r="G29" s="72"/>
      <c r="H29" s="72"/>
      <c r="I29" s="72">
        <v>7</v>
      </c>
      <c r="J29" s="72">
        <v>6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7</v>
      </c>
      <c r="AP29" s="72">
        <f t="shared" si="2"/>
        <v>6</v>
      </c>
      <c r="AQ29" s="72">
        <f t="shared" si="3"/>
        <v>13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2902</v>
      </c>
      <c r="J36" s="72">
        <f t="shared" si="4"/>
        <v>859</v>
      </c>
      <c r="K36" s="72">
        <f>+SUM(K10,K16,K22:K35)</f>
        <v>688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1070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7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4667</v>
      </c>
      <c r="AP36" s="72">
        <f>SUM(AP10,AP16,AP22:AP35)</f>
        <v>859</v>
      </c>
      <c r="AQ36" s="72">
        <f>SUM(AO36:AP36)</f>
        <v>5526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17.6</v>
      </c>
      <c r="H37" s="74"/>
      <c r="I37" s="74">
        <v>21.7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G8:H8"/>
    <mergeCell ref="U8:V8"/>
    <mergeCell ref="S8:T8"/>
    <mergeCell ref="M8:N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2014-01-13T17:26:35Z</dcterms:modified>
  <cp:category/>
  <cp:version/>
  <cp:contentType/>
  <cp:contentStatus/>
</cp:coreProperties>
</file>