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<sst xmlns="http://schemas.openxmlformats.org/spreadsheetml/2006/main" count="384" uniqueCount="78">
  <si>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</si>
  <si>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</si>
  <si>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</si>
  <si>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</si>
  <si>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</si>
  <si>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</si>
  <si>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</si>
  <si>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</si>
  <si>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</si>
  <si>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</si>
  <si>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</si>
  <si>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</si>
  <si>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</si>
  <si>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</si>
  <si>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</si>
  <si>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</si>
  <si>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</si>
  <si>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</si>
  <si>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</si>
  <si>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</si>
  <si>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</si>
  <si>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</si>
  <si>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</si>
  <si>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</si>
  <si>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</si>
  <si>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</si>
  <si>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</si>
  <si>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</si>
  <si>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</si>
  <si>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</si>
  <si>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</si>
  <si>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</si>
  <si>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</si>
  <si>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</si>
  <si>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</si>
  <si>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</si>
  <si>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</si>
  <si>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</si>
  <si>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</si>
  <si>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</si>
  <si>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</si>
  <si>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</si>
  <si>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</si>
  <si>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</si>
  <si>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</si>
  <si>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</si>
  <si>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</si>
  <si>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</si>
  <si>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</si>
  <si>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</si>
  <si>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</si>
  <si>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</si>
  <si>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</si>
  <si>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</si>
  <si>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</si>
  <si>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</si>
  <si>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</si>
  <si>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</si>
  <si>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</si>
  <si>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</si>
  <si>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</si>
  <si>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</si>
  <si>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t xml:space="preserve"> R.M.N°457-2012-PRODUCE</t>
  </si>
  <si>
    <t>s/m</t>
  </si>
  <si>
    <t xml:space="preserve">        Fecha  : 11/01/2013</t>
  </si>
  <si>
    <t>Callao, 14 de  Enero  del 2013</t>
  </si>
  <si>
    <r>
      <t xml:space="preserve"> GCQ/js</t>
    </r>
    <r>
      <rPr>
        <sz val="12"/>
        <rFont val="Trebuchet MS"/>
        <family val="2"/>
      </rPr>
      <t>r</t>
    </r>
  </si>
  <si>
    <t>12,0 y 14,5</t>
  </si>
  <si>
    <t>14,5</t>
  </si>
  <si>
    <t>14,0</t>
  </si>
  <si>
    <t>11,5y14,5</t>
  </si>
  <si>
    <t>16,5</t>
  </si>
  <si>
    <t>20,7</t>
  </si>
  <si>
    <t>15,6</t>
  </si>
  <si>
    <t>20,4</t>
  </si>
  <si>
    <t>15,9</t>
  </si>
  <si>
    <t>14,6</t>
  </si>
  <si>
    <t>22,6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</si>
</sst>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4" fontId="10" fillId="0" borderId="0" xfId="0" applyNumberFormat="1" applyFont="1" applyBorder="1" applyAlignment="1" quotePrefix="1">
      <alignment horizontal="center"/>
    </xf>
    <xf numFmtId="174" fontId="11" fillId="0" borderId="14" xfId="0" applyNumberFormat="1" applyFont="1" applyBorder="1" applyAlignment="1">
      <alignment horizontal="center"/>
    </xf>
    <xf numFmtId="174" fontId="11" fillId="0" borderId="14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G10">
      <selection activeCell="Y41" sqref="Y41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421875" style="0" customWidth="1"/>
    <col min="5" max="5" width="8.140625" style="0" customWidth="1"/>
    <col min="6" max="6" width="7.57421875" style="0" customWidth="1"/>
    <col min="7" max="7" width="8.140625" style="0" customWidth="1"/>
    <col min="8" max="8" width="7.7109375" style="0" customWidth="1"/>
    <col min="9" max="9" width="8.8515625" style="0" customWidth="1"/>
    <col min="10" max="10" width="7.57421875" style="0" customWidth="1"/>
    <col min="11" max="11" width="7.71093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9.7109375" style="0" customWidth="1"/>
    <col min="16" max="16" width="13.8515625" style="0" customWidth="1"/>
    <col min="17" max="17" width="13.28125" style="0" customWidth="1"/>
    <col min="18" max="18" width="12.8515625" style="0" customWidth="1"/>
    <col min="19" max="19" width="10.57421875" style="0" customWidth="1"/>
    <col min="20" max="20" width="14.7109375" style="0" customWidth="1"/>
    <col min="21" max="21" width="12.57421875" style="0" customWidth="1"/>
    <col min="22" max="22" width="12.28125" style="0" customWidth="1"/>
    <col min="23" max="23" width="10.57421875" style="0" customWidth="1"/>
    <col min="24" max="24" width="9.421875" style="0" customWidth="1"/>
    <col min="25" max="25" width="13.28125" style="0" customWidth="1"/>
    <col min="26" max="26" width="9.00390625" style="0" customWidth="1"/>
    <col min="27" max="27" width="8.28125" style="0" customWidth="1"/>
    <col min="28" max="28" width="6.7109375" style="0" customWidth="1"/>
    <col min="29" max="29" width="8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9" t="s">
        <v>61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15"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6" t="s">
        <v>56</v>
      </c>
      <c r="AN4" s="102"/>
      <c r="AO4" s="102"/>
      <c r="AP4" s="102"/>
      <c r="AQ4" s="102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0"/>
      <c r="AJ5" s="1"/>
      <c r="AK5" s="1"/>
      <c r="AL5" s="1"/>
      <c r="AM5" s="1"/>
      <c r="AN5" s="9"/>
      <c r="AO5" s="85"/>
      <c r="AP5" s="85"/>
      <c r="AQ5" s="85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2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6" t="s">
        <v>64</v>
      </c>
      <c r="AP6" s="86"/>
      <c r="AQ6" s="8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100" t="s">
        <v>5</v>
      </c>
      <c r="D8" s="89"/>
      <c r="E8" s="100" t="s">
        <v>6</v>
      </c>
      <c r="F8" s="89"/>
      <c r="G8" s="97" t="s">
        <v>7</v>
      </c>
      <c r="H8" s="101"/>
      <c r="I8" s="88" t="s">
        <v>8</v>
      </c>
      <c r="J8" s="94"/>
      <c r="K8" s="100" t="s">
        <v>9</v>
      </c>
      <c r="L8" s="89"/>
      <c r="M8" s="100" t="s">
        <v>10</v>
      </c>
      <c r="N8" s="94"/>
      <c r="O8" s="88" t="s">
        <v>11</v>
      </c>
      <c r="P8" s="89"/>
      <c r="Q8" s="88" t="s">
        <v>12</v>
      </c>
      <c r="R8" s="89"/>
      <c r="S8" s="88" t="s">
        <v>13</v>
      </c>
      <c r="T8" s="89"/>
      <c r="U8" s="88" t="s">
        <v>14</v>
      </c>
      <c r="V8" s="89"/>
      <c r="W8" s="97" t="s">
        <v>15</v>
      </c>
      <c r="X8" s="98"/>
      <c r="Y8" s="97" t="s">
        <v>16</v>
      </c>
      <c r="Z8" s="98"/>
      <c r="AA8" s="97" t="s">
        <v>17</v>
      </c>
      <c r="AB8" s="98"/>
      <c r="AC8" s="88" t="s">
        <v>18</v>
      </c>
      <c r="AD8" s="90"/>
      <c r="AE8" s="91" t="s">
        <v>19</v>
      </c>
      <c r="AF8" s="92"/>
      <c r="AG8" s="91" t="s">
        <v>20</v>
      </c>
      <c r="AH8" s="92"/>
      <c r="AI8" s="93" t="s">
        <v>55</v>
      </c>
      <c r="AJ8" s="92"/>
      <c r="AK8" s="91" t="s">
        <v>21</v>
      </c>
      <c r="AL8" s="103"/>
      <c r="AM8" s="88" t="s">
        <v>22</v>
      </c>
      <c r="AN8" s="94"/>
      <c r="AO8" s="95" t="s">
        <v>23</v>
      </c>
      <c r="AP8" s="96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8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46</v>
      </c>
      <c r="P10" s="28">
        <v>232</v>
      </c>
      <c r="Q10" s="28">
        <v>1285</v>
      </c>
      <c r="R10" s="28">
        <v>750</v>
      </c>
      <c r="S10" s="28">
        <v>1032</v>
      </c>
      <c r="T10" s="28">
        <v>430</v>
      </c>
      <c r="U10" s="28">
        <v>1875</v>
      </c>
      <c r="V10" s="28">
        <v>215</v>
      </c>
      <c r="W10" s="28">
        <v>2800</v>
      </c>
      <c r="X10" s="28">
        <v>295</v>
      </c>
      <c r="Y10" s="28">
        <v>977.18</v>
      </c>
      <c r="Z10" s="28">
        <v>11.095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8015.18</v>
      </c>
      <c r="AP10" s="28">
        <f>SUMIF($C$9:$AN$9,"I.Mad",C10:AN10)</f>
        <v>1933.095</v>
      </c>
      <c r="AQ10" s="28">
        <f>SUM(AO10:AP10)</f>
        <v>9948.275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1</v>
      </c>
      <c r="P11" s="30">
        <v>10</v>
      </c>
      <c r="Q11" s="30">
        <v>25</v>
      </c>
      <c r="R11" s="30">
        <v>33</v>
      </c>
      <c r="S11" s="30">
        <v>16</v>
      </c>
      <c r="T11" s="30">
        <v>17</v>
      </c>
      <c r="U11" s="30">
        <v>15</v>
      </c>
      <c r="V11" s="30">
        <v>11</v>
      </c>
      <c r="W11" s="30">
        <v>32</v>
      </c>
      <c r="X11" s="30">
        <v>5</v>
      </c>
      <c r="Y11" s="30">
        <v>14</v>
      </c>
      <c r="Z11" s="30">
        <v>1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103</v>
      </c>
      <c r="AP11" s="28">
        <f>SUMIF($C$9:$AN$9,"I.Mad",C11:AN11)</f>
        <v>77</v>
      </c>
      <c r="AQ11" s="28">
        <f>SUM(AO11:AP11)</f>
        <v>180</v>
      </c>
      <c r="AT11" s="79"/>
      <c r="AU11" s="79"/>
      <c r="AV11" s="79"/>
      <c r="AW11" s="79"/>
      <c r="AX11" s="79"/>
      <c r="AY11" s="79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63</v>
      </c>
      <c r="P12" s="30">
        <v>4</v>
      </c>
      <c r="Q12" s="30">
        <v>7</v>
      </c>
      <c r="R12" s="30">
        <v>1</v>
      </c>
      <c r="S12" s="30">
        <v>3</v>
      </c>
      <c r="T12" s="30">
        <v>5</v>
      </c>
      <c r="U12" s="30">
        <v>6</v>
      </c>
      <c r="V12" s="30">
        <v>2</v>
      </c>
      <c r="W12" s="30">
        <v>9</v>
      </c>
      <c r="X12" s="30" t="s">
        <v>63</v>
      </c>
      <c r="Y12" s="30">
        <v>3</v>
      </c>
      <c r="Z12" s="30">
        <v>1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28</v>
      </c>
      <c r="AP12" s="28">
        <f>SUMIF($C$9:$AN$9,"I.Mad",C12:AN12)</f>
        <v>13</v>
      </c>
      <c r="AQ12" s="28">
        <f>SUM(AO12:AP12)</f>
        <v>41</v>
      </c>
      <c r="AT12" s="79"/>
      <c r="AU12" s="79"/>
      <c r="AV12" s="79"/>
      <c r="AW12" s="79"/>
      <c r="AX12" s="79"/>
      <c r="AY12" s="79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>
        <v>5.967366987390041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0.41204695200795155</v>
      </c>
      <c r="X13" s="30" t="s">
        <v>29</v>
      </c>
      <c r="Y13" s="30">
        <v>3.5653992491247295</v>
      </c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0"/>
      <c r="AU13" s="79"/>
      <c r="AV13" s="79"/>
      <c r="AW13" s="79"/>
      <c r="AX13" s="79"/>
      <c r="AY13" s="79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81" t="s">
        <v>67</v>
      </c>
      <c r="Q14" s="83" t="s">
        <v>68</v>
      </c>
      <c r="R14" s="83" t="s">
        <v>69</v>
      </c>
      <c r="S14" s="83">
        <v>14</v>
      </c>
      <c r="T14" s="81" t="s">
        <v>67</v>
      </c>
      <c r="U14" s="83" t="s">
        <v>68</v>
      </c>
      <c r="V14" s="83" t="s">
        <v>68</v>
      </c>
      <c r="W14" s="83" t="s">
        <v>68</v>
      </c>
      <c r="X14" s="59" t="s">
        <v>29</v>
      </c>
      <c r="Y14" s="81" t="s">
        <v>70</v>
      </c>
      <c r="Z14" s="83" t="s">
        <v>69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79"/>
      <c r="AU14" s="79"/>
      <c r="AV14" s="79"/>
      <c r="AW14" s="79"/>
      <c r="AX14" s="79"/>
      <c r="AY14" s="79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79"/>
      <c r="AU15" s="79"/>
      <c r="AV15" s="79"/>
      <c r="AW15" s="79"/>
      <c r="AX15" s="79"/>
      <c r="AY15" s="79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79"/>
      <c r="AU19" s="79"/>
      <c r="AV19" s="79"/>
      <c r="AW19" s="79"/>
      <c r="AX19" s="79"/>
      <c r="AY19" s="79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79"/>
      <c r="AU20" s="79"/>
      <c r="AV20" s="79"/>
      <c r="AW20" s="79"/>
      <c r="AX20" s="79"/>
      <c r="AY20" s="79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79"/>
      <c r="AU21" s="79"/>
      <c r="AV21" s="79"/>
      <c r="AW21" s="79"/>
      <c r="AX21" s="79"/>
      <c r="AY21" s="79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79"/>
      <c r="AU22" s="79"/>
      <c r="AV22" s="79"/>
      <c r="AW22" s="79"/>
      <c r="AX22" s="79"/>
      <c r="AY22" s="79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79"/>
      <c r="AU23" s="79"/>
      <c r="AV23" s="79"/>
      <c r="AW23" s="79"/>
      <c r="AX23" s="79"/>
      <c r="AY23" s="79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79"/>
      <c r="AU28" s="79"/>
      <c r="AV28" s="79"/>
      <c r="AW28" s="79"/>
      <c r="AX28" s="79"/>
      <c r="AY28" s="79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46</v>
      </c>
      <c r="P36" s="28">
        <f t="shared" si="3"/>
        <v>232</v>
      </c>
      <c r="Q36" s="28">
        <f t="shared" si="3"/>
        <v>1285</v>
      </c>
      <c r="R36" s="28">
        <f t="shared" si="3"/>
        <v>750</v>
      </c>
      <c r="S36" s="28">
        <f t="shared" si="3"/>
        <v>1032</v>
      </c>
      <c r="T36" s="28">
        <f t="shared" si="3"/>
        <v>430</v>
      </c>
      <c r="U36" s="28">
        <f t="shared" si="3"/>
        <v>1875</v>
      </c>
      <c r="V36" s="28">
        <f t="shared" si="3"/>
        <v>215</v>
      </c>
      <c r="W36" s="28">
        <f t="shared" si="3"/>
        <v>2800</v>
      </c>
      <c r="X36" s="28">
        <f t="shared" si="3"/>
        <v>295</v>
      </c>
      <c r="Y36" s="28">
        <f t="shared" si="3"/>
        <v>977.18</v>
      </c>
      <c r="Z36" s="28">
        <f t="shared" si="3"/>
        <v>11.095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8015.18</v>
      </c>
      <c r="AP36" s="28">
        <f>SUM(AP10,AP16,AP22:AP35)</f>
        <v>1933.095</v>
      </c>
      <c r="AQ36" s="28">
        <f>SUM(AO36:AP36)</f>
        <v>9948.275</v>
      </c>
    </row>
    <row r="37" spans="2:43" ht="22.5" customHeight="1">
      <c r="B37" s="27" t="s">
        <v>51</v>
      </c>
      <c r="C37" s="62" t="s">
        <v>72</v>
      </c>
      <c r="D37" s="62"/>
      <c r="E37" s="62"/>
      <c r="F37" s="62"/>
      <c r="G37" s="62" t="s">
        <v>73</v>
      </c>
      <c r="H37" s="62"/>
      <c r="I37" s="62" t="s">
        <v>74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 t="s">
        <v>75</v>
      </c>
      <c r="V37" s="62"/>
      <c r="W37" s="62"/>
      <c r="X37" s="62"/>
      <c r="Y37" s="62" t="s">
        <v>76</v>
      </c>
      <c r="Z37" s="62"/>
      <c r="AA37" s="62"/>
      <c r="AB37" s="62"/>
      <c r="AC37" s="62" t="s">
        <v>77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84" t="s">
        <v>71</v>
      </c>
      <c r="AN37" s="63"/>
      <c r="AO37" s="64"/>
      <c r="AP37" s="64"/>
      <c r="AQ37" s="65"/>
    </row>
    <row r="38" spans="2:43" ht="15.75">
      <c r="B38" s="66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66</v>
      </c>
      <c r="C41" s="1"/>
      <c r="D41" s="3"/>
      <c r="E41" s="69"/>
      <c r="F41" s="70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1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4"/>
      <c r="J43" s="34"/>
      <c r="K43" s="13"/>
      <c r="L43" s="13"/>
      <c r="M43" s="34"/>
      <c r="N43" s="34"/>
      <c r="O43" s="73"/>
      <c r="P43" s="73"/>
      <c r="Q43" s="34"/>
      <c r="R43" s="34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4"/>
      <c r="AF43" s="34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2"/>
      <c r="O44" s="75"/>
      <c r="P44" s="1"/>
      <c r="Q44" s="1"/>
      <c r="R44" s="34"/>
      <c r="S44" s="73"/>
      <c r="T44" s="73"/>
      <c r="U44" s="34"/>
      <c r="V44" s="34"/>
      <c r="W44" s="73"/>
      <c r="X44" s="73"/>
      <c r="Y44" s="73"/>
      <c r="Z44" s="73"/>
      <c r="AA44" s="73"/>
      <c r="AB44" s="73"/>
      <c r="AC44" s="73"/>
      <c r="AD44" s="73"/>
      <c r="AE44" s="34"/>
      <c r="AF44" s="34"/>
      <c r="AG44" s="67"/>
      <c r="AH44" s="67"/>
      <c r="AI44" s="67"/>
      <c r="AJ44" s="67"/>
      <c r="AK44" s="34"/>
      <c r="AL44" s="34"/>
      <c r="AM44" s="34"/>
      <c r="AN44" s="34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4"/>
      <c r="V45" s="34"/>
      <c r="W45" s="73"/>
      <c r="X45" s="34"/>
      <c r="Y45" s="1"/>
      <c r="Z45" s="1"/>
      <c r="AA45" s="73"/>
      <c r="AB45" s="73"/>
      <c r="AC45" s="77"/>
      <c r="AD45" s="77"/>
      <c r="AE45" s="34"/>
      <c r="AF45" s="34"/>
      <c r="AG45" s="67"/>
      <c r="AH45" s="67"/>
      <c r="AI45" s="67"/>
      <c r="AJ45" s="67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2013-01-14T17:02:42Z</dcterms:modified>
  <cp:category/>
  <cp:version/>
  <cp:contentType/>
  <cp:contentStatus/>
</cp:coreProperties>
</file>