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25" activeTab="0"/>
  </bookViews>
  <sheets>
    <sheet name=".10.2008.xls" sheetId="1" r:id="rId1"/>
  </sheets>
  <definedNames>
    <definedName name="_xlnm.Print_Area" localSheetId="0">'.10.2008.xls'!$B$1:$AR$44</definedName>
  </definedNames>
  <calcPr fullCalcOnLoad="1"/>
</workbook>
</file>

<file path=xl/sharedStrings.xml><?xml version="1.0" encoding="utf-8"?>
<sst xmlns="http://schemas.openxmlformats.org/spreadsheetml/2006/main" count="374" uniqueCount="71">
  <si>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</si>
  <si>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</si>
  <si>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</si>
  <si>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</si>
  <si>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</si>
  <si>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</si>
  <si>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</si>
  <si>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</si>
  <si>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</si>
  <si>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</si>
  <si>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</si>
  <si>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</si>
  <si>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</si>
  <si>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</si>
  <si>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</si>
  <si>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</si>
  <si>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</si>
  <si>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</si>
  <si>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</si>
  <si>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</si>
  <si>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</si>
  <si>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</si>
  <si>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</si>
  <si>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</si>
  <si>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</si>
  <si>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</si>
  <si>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</si>
  <si>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</si>
  <si>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</si>
  <si>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</si>
  <si>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</si>
  <si>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</si>
  <si>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</si>
  <si>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</si>
  <si>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</si>
  <si>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</si>
  <si>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</si>
  <si>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</si>
  <si>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</si>
  <si>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</si>
  <si>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</si>
  <si>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</si>
  <si>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</si>
  <si>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</si>
  <si>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</si>
  <si>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</si>
  <si>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</si>
  <si>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</si>
  <si>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</si>
  <si>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</si>
  <si>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</si>
  <si>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</si>
  <si>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</si>
  <si>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</si>
  <si>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</si>
  <si>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</si>
  <si>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</si>
  <si>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</si>
  <si>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</si>
  <si>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</si>
  <si>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</si>
  <si>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</si>
  <si>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</si>
  <si>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</si>
  <si>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</si>
  <si>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11/01/2011</t>
  </si>
  <si>
    <t>Callao, 12 de Enero del 2011</t>
  </si>
  <si>
    <t xml:space="preserve">    R.M.N°005-2011-PRODUCE</t>
  </si>
  <si>
    <t>12.5-15.0</t>
  </si>
  <si>
    <t>s/m</t>
  </si>
  <si>
    <t>11.5-13.0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</si>
</sst>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4">
      <selection activeCell="A44" sqref="A44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8.28125" style="0" customWidth="1"/>
    <col min="5" max="5" width="8.140625" style="0" customWidth="1"/>
    <col min="6" max="6" width="6.57421875" style="0" customWidth="1"/>
    <col min="7" max="7" width="7.57421875" style="0" customWidth="1"/>
    <col min="8" max="8" width="6.28125" style="0" customWidth="1"/>
    <col min="9" max="9" width="9.42187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9.00390625" style="0" customWidth="1"/>
    <col min="18" max="18" width="6.8515625" style="0" customWidth="1"/>
    <col min="19" max="19" width="7.57421875" style="0" customWidth="1"/>
    <col min="20" max="20" width="7.28125" style="0" customWidth="1"/>
    <col min="21" max="21" width="6.421875" style="0" customWidth="1"/>
    <col min="22" max="22" width="5.28125" style="0" customWidth="1"/>
    <col min="23" max="23" width="9.28125" style="0" customWidth="1"/>
    <col min="24" max="24" width="6.421875" style="0" customWidth="1"/>
    <col min="25" max="25" width="9.421875" style="0" customWidth="1"/>
    <col min="26" max="26" width="8.7109375" style="0" customWidth="1"/>
    <col min="27" max="27" width="12.7109375" style="0" customWidth="1"/>
    <col min="28" max="28" width="7.140625" style="0" customWidth="1"/>
    <col min="29" max="29" width="12.57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734</v>
      </c>
      <c r="D10" s="28">
        <v>1037</v>
      </c>
      <c r="E10" s="28">
        <v>110</v>
      </c>
      <c r="F10" s="28">
        <v>0</v>
      </c>
      <c r="G10" s="28">
        <v>0</v>
      </c>
      <c r="H10" s="28">
        <v>0</v>
      </c>
      <c r="I10" s="28">
        <v>5919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480</v>
      </c>
      <c r="R10" s="28">
        <v>0</v>
      </c>
      <c r="S10" s="28">
        <v>320</v>
      </c>
      <c r="T10" s="28">
        <v>0</v>
      </c>
      <c r="U10" s="28">
        <v>0</v>
      </c>
      <c r="V10" s="28">
        <v>0</v>
      </c>
      <c r="W10" s="28">
        <v>1710</v>
      </c>
      <c r="X10" s="28">
        <v>0</v>
      </c>
      <c r="Y10" s="28">
        <v>771</v>
      </c>
      <c r="Z10" s="28">
        <v>53</v>
      </c>
      <c r="AA10" s="28">
        <v>1789</v>
      </c>
      <c r="AB10" s="28">
        <v>0</v>
      </c>
      <c r="AC10" s="28">
        <v>4263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16096</v>
      </c>
      <c r="AP10" s="28">
        <f>SUMIF($C$9:$AN$9,"I.Mad",C10:AN10)</f>
        <v>1090</v>
      </c>
      <c r="AQ10" s="28">
        <f>SUM(AO10:AP10)</f>
        <v>17186</v>
      </c>
    </row>
    <row r="11" spans="2:43" ht="20.25">
      <c r="B11" s="29" t="s">
        <v>28</v>
      </c>
      <c r="C11" s="30">
        <v>12</v>
      </c>
      <c r="D11" s="30">
        <v>35</v>
      </c>
      <c r="E11" s="30">
        <v>3</v>
      </c>
      <c r="F11" s="30" t="s">
        <v>29</v>
      </c>
      <c r="G11" s="30" t="s">
        <v>29</v>
      </c>
      <c r="H11" s="30" t="s">
        <v>29</v>
      </c>
      <c r="I11" s="30">
        <v>54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3</v>
      </c>
      <c r="R11" s="30" t="s">
        <v>29</v>
      </c>
      <c r="S11" s="30">
        <v>5</v>
      </c>
      <c r="T11" s="30" t="s">
        <v>29</v>
      </c>
      <c r="U11" s="30" t="s">
        <v>29</v>
      </c>
      <c r="V11" s="30" t="s">
        <v>29</v>
      </c>
      <c r="W11" s="30">
        <v>13</v>
      </c>
      <c r="X11" s="30" t="s">
        <v>29</v>
      </c>
      <c r="Y11" s="30">
        <v>11</v>
      </c>
      <c r="Z11" s="30">
        <v>1</v>
      </c>
      <c r="AA11" s="30">
        <v>21</v>
      </c>
      <c r="AB11" s="30" t="s">
        <v>29</v>
      </c>
      <c r="AC11" s="30">
        <v>41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163</v>
      </c>
      <c r="AP11" s="28">
        <f>SUMIF($C$9:$AN$9,"I.Mad",C11:AN11)</f>
        <v>36</v>
      </c>
      <c r="AQ11" s="28">
        <f>SUM(AO11:AP11)</f>
        <v>199</v>
      </c>
    </row>
    <row r="12" spans="2:43" ht="20.25">
      <c r="B12" s="29" t="s">
        <v>30</v>
      </c>
      <c r="C12" s="30">
        <v>3</v>
      </c>
      <c r="D12" s="30">
        <v>7</v>
      </c>
      <c r="E12" s="28" t="s">
        <v>69</v>
      </c>
      <c r="F12" s="30" t="s">
        <v>29</v>
      </c>
      <c r="G12" s="30" t="s">
        <v>29</v>
      </c>
      <c r="H12" s="30" t="s">
        <v>29</v>
      </c>
      <c r="I12" s="30">
        <v>16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3</v>
      </c>
      <c r="R12" s="30" t="s">
        <v>29</v>
      </c>
      <c r="S12" s="30">
        <v>3</v>
      </c>
      <c r="T12" s="30" t="s">
        <v>29</v>
      </c>
      <c r="U12" s="30" t="s">
        <v>29</v>
      </c>
      <c r="V12" s="30" t="s">
        <v>29</v>
      </c>
      <c r="W12" s="30">
        <v>7</v>
      </c>
      <c r="X12" s="30" t="s">
        <v>29</v>
      </c>
      <c r="Y12" s="30">
        <v>6</v>
      </c>
      <c r="Z12" s="30">
        <v>1</v>
      </c>
      <c r="AA12" s="30">
        <v>7</v>
      </c>
      <c r="AB12" s="3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59</v>
      </c>
      <c r="AP12" s="28">
        <f>SUMIF($C$9:$AN$9,"I.Mad",C12:AN12)</f>
        <v>8</v>
      </c>
      <c r="AQ12" s="28">
        <f>SUM(AO12:AP12)</f>
        <v>67</v>
      </c>
    </row>
    <row r="13" spans="2:43" ht="20.25">
      <c r="B13" s="29" t="s">
        <v>31</v>
      </c>
      <c r="C13" s="30">
        <v>28</v>
      </c>
      <c r="D13" s="30">
        <v>0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1</v>
      </c>
      <c r="R13" s="30" t="s">
        <v>29</v>
      </c>
      <c r="S13" s="30">
        <v>1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>
        <v>0</v>
      </c>
      <c r="Z13" s="30">
        <v>0</v>
      </c>
      <c r="AA13" s="30">
        <v>21</v>
      </c>
      <c r="AB13" s="30" t="s">
        <v>29</v>
      </c>
      <c r="AC13" s="30">
        <v>34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81" t="s">
        <v>68</v>
      </c>
      <c r="D14" s="60">
        <v>15</v>
      </c>
      <c r="E14" s="60" t="s">
        <v>29</v>
      </c>
      <c r="F14" s="60" t="s">
        <v>29</v>
      </c>
      <c r="G14" s="60" t="s">
        <v>29</v>
      </c>
      <c r="H14" s="60" t="s">
        <v>29</v>
      </c>
      <c r="I14" s="60">
        <v>13.5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>
        <v>14</v>
      </c>
      <c r="R14" s="60" t="s">
        <v>29</v>
      </c>
      <c r="S14" s="60">
        <v>14</v>
      </c>
      <c r="T14" s="60" t="s">
        <v>29</v>
      </c>
      <c r="U14" s="60" t="s">
        <v>29</v>
      </c>
      <c r="V14" s="60" t="s">
        <v>29</v>
      </c>
      <c r="W14" s="60">
        <v>14</v>
      </c>
      <c r="X14" s="60" t="s">
        <v>29</v>
      </c>
      <c r="Y14" s="60">
        <v>14</v>
      </c>
      <c r="Z14" s="60">
        <v>14.5</v>
      </c>
      <c r="AA14" s="81" t="s">
        <v>70</v>
      </c>
      <c r="AB14" s="60" t="s">
        <v>29</v>
      </c>
      <c r="AC14" s="81" t="s">
        <v>70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734</v>
      </c>
      <c r="D36" s="28">
        <f aca="true" t="shared" si="3" ref="D36:AN36">+SUM(D10,D16,D22:D35)</f>
        <v>1037</v>
      </c>
      <c r="E36" s="28">
        <f t="shared" si="3"/>
        <v>110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5919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480</v>
      </c>
      <c r="R36" s="28">
        <f t="shared" si="3"/>
        <v>0</v>
      </c>
      <c r="S36" s="28">
        <f t="shared" si="3"/>
        <v>320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1710</v>
      </c>
      <c r="X36" s="28">
        <f t="shared" si="3"/>
        <v>0</v>
      </c>
      <c r="Y36" s="28">
        <f t="shared" si="3"/>
        <v>771</v>
      </c>
      <c r="Z36" s="28">
        <f t="shared" si="3"/>
        <v>53</v>
      </c>
      <c r="AA36" s="28">
        <f t="shared" si="3"/>
        <v>1789</v>
      </c>
      <c r="AB36" s="28">
        <f t="shared" si="3"/>
        <v>0</v>
      </c>
      <c r="AC36" s="28">
        <f t="shared" si="3"/>
        <v>4263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16096</v>
      </c>
      <c r="AP36" s="28">
        <f>SUM(AP10,AP16,AP22:AP35)</f>
        <v>1090</v>
      </c>
      <c r="AQ36" s="28">
        <f>SUM(AO36:AP36)</f>
        <v>17186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16.4</v>
      </c>
      <c r="H37" s="63"/>
      <c r="I37" s="63">
        <v>19.4</v>
      </c>
      <c r="J37" s="63"/>
      <c r="K37" s="63"/>
      <c r="L37" s="63"/>
      <c r="M37" s="63"/>
      <c r="N37" s="63"/>
      <c r="O37" s="63"/>
      <c r="P37" s="63"/>
      <c r="Q37" s="63"/>
      <c r="R37" s="63"/>
      <c r="S37" s="63">
        <v>18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2011-01-12T05:36:43Z</cp:lastPrinted>
  <dcterms:created xsi:type="dcterms:W3CDTF">2008-10-21T17:58:04Z</dcterms:created>
  <dcterms:modified xsi:type="dcterms:W3CDTF">2011-01-12T05:38:42Z</dcterms:modified>
  <cp:category/>
  <cp:version/>
  <cp:contentType/>
  <cp:contentStatus/>
</cp:coreProperties>
</file>