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<sst xmlns="http://schemas.openxmlformats.org/spreadsheetml/2006/main" count="402" uniqueCount="68">
  <si>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</si>
  <si>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</si>
  <si>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</si>
  <si>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</si>
  <si>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</si>
  <si>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</si>
  <si>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</si>
  <si>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</si>
  <si>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</si>
  <si>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</si>
  <si>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</si>
  <si>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</si>
  <si>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</si>
  <si>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</si>
  <si>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</si>
  <si>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</si>
  <si>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</si>
  <si>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</si>
  <si>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</si>
  <si>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</si>
  <si>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</si>
  <si>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</si>
  <si>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</si>
  <si>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</si>
  <si>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</si>
  <si>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</si>
  <si>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</si>
  <si>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</si>
  <si>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</si>
  <si>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</si>
  <si>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</si>
  <si>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</si>
  <si>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</si>
  <si>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</si>
  <si>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</si>
  <si>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</si>
  <si>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</si>
  <si>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</si>
  <si>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</si>
  <si>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</si>
  <si>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</si>
  <si>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</si>
  <si>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</si>
  <si>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</si>
  <si>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</si>
  <si>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</si>
  <si>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</si>
  <si>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</si>
  <si>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</si>
  <si>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</si>
  <si>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</si>
  <si>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</si>
  <si>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</si>
  <si>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</si>
  <si>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</si>
  <si>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</si>
  <si>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</si>
  <si>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</si>
  <si>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</si>
  <si>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</si>
  <si>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</si>
  <si>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</si>
  <si>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</si>
  <si>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</si>
  <si>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</si>
  <si>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</si>
  <si>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Callao,11 de diciembre del 2023</t>
  </si>
  <si>
    <t xml:space="preserve">        Fecha  : 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</si>
</sst>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4" zoomScaleNormal="24" workbookViewId="0">
      <selection activeCell="AU23" sqref="AU2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7" t="s">
        <v>63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43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61" t="s">
        <v>8</v>
      </c>
      <c r="D10" s="61"/>
      <c r="E10" s="61" t="s">
        <v>9</v>
      </c>
      <c r="F10" s="61"/>
      <c r="G10" s="61" t="s">
        <v>10</v>
      </c>
      <c r="H10" s="61"/>
      <c r="I10" s="61" t="s">
        <v>11</v>
      </c>
      <c r="J10" s="61"/>
      <c r="K10" s="61" t="s">
        <v>12</v>
      </c>
      <c r="L10" s="61"/>
      <c r="M10" s="61" t="s">
        <v>13</v>
      </c>
      <c r="N10" s="61"/>
      <c r="O10" s="61" t="s">
        <v>14</v>
      </c>
      <c r="P10" s="61"/>
      <c r="Q10" s="61" t="s">
        <v>15</v>
      </c>
      <c r="R10" s="61"/>
      <c r="S10" s="61" t="s">
        <v>16</v>
      </c>
      <c r="T10" s="61"/>
      <c r="U10" s="61" t="s">
        <v>17</v>
      </c>
      <c r="V10" s="61"/>
      <c r="W10" s="61" t="s">
        <v>18</v>
      </c>
      <c r="X10" s="61"/>
      <c r="Y10" s="62" t="s">
        <v>19</v>
      </c>
      <c r="Z10" s="62"/>
      <c r="AA10" s="61" t="s">
        <v>20</v>
      </c>
      <c r="AB10" s="61"/>
      <c r="AC10" s="61" t="s">
        <v>21</v>
      </c>
      <c r="AD10" s="61"/>
      <c r="AE10" s="61" t="s">
        <v>22</v>
      </c>
      <c r="AF10" s="61"/>
      <c r="AG10" s="61" t="s">
        <v>23</v>
      </c>
      <c r="AH10" s="61"/>
      <c r="AI10" s="61" t="s">
        <v>24</v>
      </c>
      <c r="AJ10" s="61"/>
      <c r="AK10" s="61" t="s">
        <v>25</v>
      </c>
      <c r="AL10" s="61"/>
      <c r="AM10" s="61" t="s">
        <v>26</v>
      </c>
      <c r="AN10" s="61"/>
      <c r="AO10" s="63" t="s">
        <v>27</v>
      </c>
      <c r="AP10" s="63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183.33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1546.2750000000001</v>
      </c>
      <c r="Z12" s="24">
        <v>0</v>
      </c>
      <c r="AA12" s="24">
        <v>625.35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2354.9549999999999</v>
      </c>
      <c r="AP12" s="24">
        <f>SUMIF($C$11:$AN$11,"I.Mad",C12:AN12)</f>
        <v>0</v>
      </c>
      <c r="AQ12" s="24">
        <f>SUM(AO12:AP12)</f>
        <v>2354.9549999999999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55">
        <v>14</v>
      </c>
      <c r="Z13" s="24" t="s">
        <v>33</v>
      </c>
      <c r="AA13" s="24">
        <v>12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29</v>
      </c>
      <c r="AP13" s="24">
        <f>SUMIF($C$11:$AN$11,"I.Mad",C13:AN13)</f>
        <v>0</v>
      </c>
      <c r="AQ13" s="24">
        <f>SUM(AO13:AP13)</f>
        <v>29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55">
        <v>1</v>
      </c>
      <c r="Z14" s="24" t="s">
        <v>33</v>
      </c>
      <c r="AA14" s="24">
        <v>4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8</v>
      </c>
      <c r="AP14" s="24">
        <f>SUMIF($C$11:$AN$11,"I.Mad",C14:AN14)</f>
        <v>0</v>
      </c>
      <c r="AQ14" s="24">
        <f>SUM(AO14:AP14)</f>
        <v>8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7" t="s">
        <v>33</v>
      </c>
      <c r="R15" s="27" t="s">
        <v>33</v>
      </c>
      <c r="S15" s="27">
        <v>28.033724655845202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7">
        <v>82.661290322583795</v>
      </c>
      <c r="Z15" s="24" t="s">
        <v>33</v>
      </c>
      <c r="AA15" s="27">
        <v>33.685971447219003</v>
      </c>
      <c r="AB15" s="27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12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7">
        <v>11</v>
      </c>
      <c r="Z16" s="24" t="s">
        <v>33</v>
      </c>
      <c r="AA16" s="27">
        <v>12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7">
        <v>0.13641</v>
      </c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0.13641</v>
      </c>
      <c r="AP30" s="24">
        <f t="shared" si="1"/>
        <v>0</v>
      </c>
      <c r="AQ30" s="33">
        <f t="shared" si="2"/>
        <v>0.13641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183.33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1546.2750000000001</v>
      </c>
      <c r="Z41" s="33">
        <f t="shared" si="3"/>
        <v>0</v>
      </c>
      <c r="AA41" s="33">
        <f>+SUM(AA24:AA40,AA18,C12)</f>
        <v>0.13641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2355.09141</v>
      </c>
      <c r="AP41" s="33">
        <f>SUM(AP12,AP18,AP24:AP37)</f>
        <v>0</v>
      </c>
      <c r="AQ41" s="33">
        <f t="shared" si="2"/>
        <v>2355.09141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2023-12-11T17:03:39Z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