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<sst xmlns="http://schemas.openxmlformats.org/spreadsheetml/2006/main" count="394" uniqueCount="68">
  <si>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</si>
  <si>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</si>
  <si>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</si>
  <si>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</si>
  <si>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</si>
  <si>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</si>
  <si>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</si>
  <si>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</si>
  <si>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</si>
  <si>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</si>
  <si>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</si>
  <si>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</si>
  <si>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</si>
  <si>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</si>
  <si>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</si>
  <si>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</si>
  <si>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</si>
  <si>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</si>
  <si>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</si>
  <si>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</si>
  <si>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</si>
  <si>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</si>
  <si>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</si>
  <si>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</si>
  <si>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</si>
  <si>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</si>
  <si>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</si>
  <si>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</si>
  <si>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</si>
  <si>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</si>
  <si>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</si>
  <si>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</si>
  <si>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</si>
  <si>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</si>
  <si>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</si>
  <si>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</si>
  <si>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</si>
  <si>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</si>
  <si>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</si>
  <si>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</si>
  <si>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</si>
  <si>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</si>
  <si>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</si>
  <si>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</si>
  <si>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</si>
  <si>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</si>
  <si>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</si>
  <si>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</si>
  <si>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</si>
  <si>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</si>
  <si>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</si>
  <si>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</si>
  <si>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</si>
  <si>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</si>
  <si>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</si>
  <si>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</si>
  <si>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</si>
  <si>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</si>
  <si>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</si>
  <si>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</si>
  <si>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</si>
  <si>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</si>
  <si>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</si>
  <si>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</si>
  <si>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</si>
  <si>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>Callao, 11 de julio del 2017</t>
  </si>
  <si>
    <t xml:space="preserve">        Fecha  : 10/07/2017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</si>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</sst>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F16" sqref="F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367.28500000000003</v>
      </c>
      <c r="D12" s="51">
        <v>0</v>
      </c>
      <c r="E12" s="51">
        <v>736</v>
      </c>
      <c r="F12" s="51">
        <v>0</v>
      </c>
      <c r="G12" s="51">
        <v>3444.7550000000001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250</v>
      </c>
      <c r="V12" s="51">
        <v>0</v>
      </c>
      <c r="W12" s="51">
        <v>0</v>
      </c>
      <c r="X12" s="51">
        <v>0</v>
      </c>
      <c r="Y12" s="51">
        <v>809.69579999999996</v>
      </c>
      <c r="Z12" s="51">
        <v>958.41499999999996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5607.7358000000004</v>
      </c>
      <c r="AP12" s="52">
        <f>SUMIF($C$11:$AN$11,"I.Mad",C12:AN12)</f>
        <v>958.41499999999996</v>
      </c>
      <c r="AQ12" s="52">
        <f>SUM(AO12:AP12)</f>
        <v>6566.1508000000003</v>
      </c>
      <c r="AS12" s="26"/>
      <c r="AT12" s="60"/>
    </row>
    <row r="13" spans="2:48" ht="50.25" customHeight="1" x14ac:dyDescent="0.55000000000000004">
      <c r="B13" s="81" t="s">
        <v>19</v>
      </c>
      <c r="C13" s="53">
        <v>5</v>
      </c>
      <c r="D13" s="53" t="s">
        <v>20</v>
      </c>
      <c r="E13" s="53">
        <v>13</v>
      </c>
      <c r="F13" s="53" t="s">
        <v>20</v>
      </c>
      <c r="G13" s="53">
        <v>31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5</v>
      </c>
      <c r="V13" s="53" t="s">
        <v>20</v>
      </c>
      <c r="W13" s="53" t="s">
        <v>20</v>
      </c>
      <c r="X13" s="53" t="s">
        <v>20</v>
      </c>
      <c r="Y13" s="53">
        <v>33</v>
      </c>
      <c r="Z13" s="53">
        <v>34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87</v>
      </c>
      <c r="AP13" s="52">
        <f>SUMIF($C$11:$AN$11,"I.Mad",C13:AN13)</f>
        <v>34</v>
      </c>
      <c r="AQ13" s="52">
        <f>SUM(AO13:AP13)</f>
        <v>121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1</v>
      </c>
      <c r="D14" s="53" t="s">
        <v>20</v>
      </c>
      <c r="E14" s="53" t="s">
        <v>67</v>
      </c>
      <c r="F14" s="53" t="s">
        <v>20</v>
      </c>
      <c r="G14" s="53">
        <v>10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3</v>
      </c>
      <c r="V14" s="53" t="s">
        <v>20</v>
      </c>
      <c r="W14" s="53" t="s">
        <v>20</v>
      </c>
      <c r="X14" s="53" t="s">
        <v>20</v>
      </c>
      <c r="Y14" s="53">
        <v>6</v>
      </c>
      <c r="Z14" s="53">
        <v>3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20</v>
      </c>
      <c r="AP14" s="52">
        <f>SUMIF($C$11:$AN$11,"I.Mad",C14:AN14)</f>
        <v>3</v>
      </c>
      <c r="AQ14" s="52">
        <f>SUM(AO14:AP14)</f>
        <v>23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13.55407179560922</v>
      </c>
      <c r="V15" s="53" t="s">
        <v>20</v>
      </c>
      <c r="W15" s="53" t="s">
        <v>20</v>
      </c>
      <c r="X15" s="53" t="s">
        <v>20</v>
      </c>
      <c r="Y15" s="53">
        <v>23.624210000000001</v>
      </c>
      <c r="Z15" s="53">
        <v>19.322109999999999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</v>
      </c>
      <c r="D16" s="58" t="s">
        <v>20</v>
      </c>
      <c r="E16" s="58" t="s">
        <v>20</v>
      </c>
      <c r="F16" s="58" t="s">
        <v>20</v>
      </c>
      <c r="G16" s="58">
        <v>14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12</v>
      </c>
      <c r="V16" s="58" t="s">
        <v>20</v>
      </c>
      <c r="W16" s="58" t="s">
        <v>20</v>
      </c>
      <c r="X16" s="58" t="s">
        <v>20</v>
      </c>
      <c r="Y16" s="58">
        <v>12</v>
      </c>
      <c r="Z16" s="58">
        <v>12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>
        <v>0.42787609999999998</v>
      </c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0.42787609999999998</v>
      </c>
      <c r="AP25" s="52">
        <f t="shared" si="1"/>
        <v>0</v>
      </c>
      <c r="AQ25" s="55">
        <f>SUM(AO25:AP25)</f>
        <v>0.42787609999999998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>
        <v>0.80633330000000003</v>
      </c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0.80633330000000003</v>
      </c>
      <c r="AP30" s="52">
        <f t="shared" si="1"/>
        <v>0</v>
      </c>
      <c r="AQ30" s="55">
        <f t="shared" si="2"/>
        <v>0.80633330000000003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367.28500000000003</v>
      </c>
      <c r="D41" s="55">
        <f t="shared" ref="D41:AN41" si="8">+SUM(D24:D40,D18,D12)</f>
        <v>0</v>
      </c>
      <c r="E41" s="55">
        <f t="shared" si="8"/>
        <v>736</v>
      </c>
      <c r="F41" s="55">
        <f t="shared" si="8"/>
        <v>0</v>
      </c>
      <c r="G41" s="55">
        <f t="shared" si="8"/>
        <v>3444.7550000000001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250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810.93000940000002</v>
      </c>
      <c r="Z41" s="55">
        <f t="shared" si="8"/>
        <v>958.41499999999996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5608.9700094</v>
      </c>
      <c r="AP41" s="55">
        <f>SUM(AP12,AP18,AP24:AP37)</f>
        <v>958.41499999999996</v>
      </c>
      <c r="AQ41" s="55">
        <f>SUM(AO41:AP41)</f>
        <v>6567.3850093999999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17.5</v>
      </c>
      <c r="H42" s="114"/>
      <c r="I42" s="57">
        <v>19.3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2017-07-11T18:57:55Z</dcterms:modified>
</cp:coreProperties>
</file>