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<sst xmlns="http://schemas.openxmlformats.org/spreadsheetml/2006/main" count="318" uniqueCount="67">
  <si>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</si>
  <si>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</si>
  <si>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</si>
  <si>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</si>
  <si>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</si>
  <si>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</si>
  <si>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</si>
  <si>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</si>
  <si>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</si>
  <si>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</si>
  <si>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</si>
  <si>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</si>
  <si>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</si>
  <si>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</si>
  <si>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</si>
  <si>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</si>
  <si>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</si>
  <si>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</si>
  <si>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</si>
  <si>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</si>
  <si>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</si>
  <si>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</si>
  <si>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</si>
  <si>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</si>
  <si>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</si>
  <si>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</si>
  <si>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</si>
  <si>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</si>
  <si>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</si>
  <si>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</si>
  <si>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</si>
  <si>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</si>
  <si>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</si>
  <si>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</si>
  <si>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</si>
  <si>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</si>
  <si>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</si>
  <si>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</si>
  <si>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</si>
  <si>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</si>
  <si>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</si>
  <si>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</si>
  <si>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</si>
  <si>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</si>
  <si>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</si>
  <si>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</si>
  <si>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</si>
  <si>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</si>
  <si>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</si>
  <si>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</si>
  <si>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</si>
  <si>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</si>
  <si>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</si>
  <si>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</si>
  <si>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</si>
  <si>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</si>
  <si>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</si>
  <si>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</si>
  <si>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</si>
  <si>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</si>
  <si>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</si>
  <si>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</si>
  <si>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10/06/2009</t>
  </si>
  <si>
    <t>S/M</t>
  </si>
  <si>
    <t>Callao, 11 de Junio 2009</t>
  </si>
  <si>
    <t xml:space="preserve"> R.M.N°137-2009-PRODUCE 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</si>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</sst>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U1">
      <selection activeCell="AF23" sqref="AF23"/>
    </sheetView>
  </sheetViews>
  <sheetFormatPr defaultColWidth="11.421875" defaultRowHeight="12.75"/>
  <cols>
    <col min="2" max="2" width="20.00390625" style="0" customWidth="1"/>
    <col min="3" max="3" width="6.421875" style="0" customWidth="1"/>
    <col min="4" max="4" width="7.57421875" style="0" customWidth="1"/>
    <col min="5" max="5" width="5.8515625" style="0" customWidth="1"/>
    <col min="6" max="6" width="6.28125" style="0" customWidth="1"/>
    <col min="7" max="7" width="8.421875" style="0" customWidth="1"/>
    <col min="8" max="8" width="6.28125" style="0" customWidth="1"/>
    <col min="9" max="9" width="9.8515625" style="0" customWidth="1"/>
    <col min="10" max="10" width="8.421875" style="0" customWidth="1"/>
    <col min="11" max="11" width="8.7109375" style="0" customWidth="1"/>
    <col min="12" max="12" width="7.140625" style="0" customWidth="1"/>
    <col min="13" max="13" width="5.8515625" style="0" customWidth="1"/>
    <col min="14" max="14" width="6.00390625" style="0" customWidth="1"/>
    <col min="15" max="15" width="9.421875" style="0" customWidth="1"/>
    <col min="16" max="16" width="8.00390625" style="0" customWidth="1"/>
    <col min="17" max="17" width="9.7109375" style="0" customWidth="1"/>
    <col min="18" max="18" width="9.140625" style="0" customWidth="1"/>
    <col min="19" max="19" width="7.8515625" style="0" customWidth="1"/>
    <col min="20" max="20" width="7.28125" style="0" customWidth="1"/>
    <col min="21" max="21" width="8.7109375" style="0" customWidth="1"/>
    <col min="22" max="22" width="7.7109375" style="0" customWidth="1"/>
    <col min="23" max="23" width="8.140625" style="0" customWidth="1"/>
    <col min="24" max="24" width="7.140625" style="0" customWidth="1"/>
    <col min="25" max="25" width="10.00390625" style="0" customWidth="1"/>
    <col min="26" max="26" width="7.140625" style="0" customWidth="1"/>
    <col min="27" max="27" width="7.8515625" style="0" customWidth="1"/>
    <col min="28" max="28" width="7.140625" style="0" customWidth="1"/>
    <col min="29" max="29" width="9.140625" style="0" customWidth="1"/>
    <col min="30" max="31" width="7.57421875" style="0" customWidth="1"/>
    <col min="32" max="32" width="8.28125" style="0" customWidth="1"/>
    <col min="33" max="39" width="7.57421875" style="0" customWidth="1"/>
    <col min="40" max="42" width="10.14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96</v>
      </c>
      <c r="E10" s="30">
        <v>0</v>
      </c>
      <c r="F10" s="30">
        <v>0</v>
      </c>
      <c r="G10" s="30">
        <v>1713</v>
      </c>
      <c r="H10" s="30">
        <v>0</v>
      </c>
      <c r="I10" s="30">
        <v>10775</v>
      </c>
      <c r="J10" s="30">
        <v>799</v>
      </c>
      <c r="K10" s="30">
        <v>2466</v>
      </c>
      <c r="L10" s="30">
        <v>127</v>
      </c>
      <c r="M10" s="30">
        <v>0</v>
      </c>
      <c r="N10" s="30">
        <v>0</v>
      </c>
      <c r="O10" s="30">
        <v>2870</v>
      </c>
      <c r="P10" s="30">
        <v>60</v>
      </c>
      <c r="Q10" s="30">
        <v>1360</v>
      </c>
      <c r="R10" s="30">
        <v>1440</v>
      </c>
      <c r="S10" s="30">
        <v>340</v>
      </c>
      <c r="T10" s="30">
        <v>340</v>
      </c>
      <c r="U10" s="30">
        <v>155</v>
      </c>
      <c r="V10" s="30">
        <v>335</v>
      </c>
      <c r="W10" s="30">
        <v>150</v>
      </c>
      <c r="X10" s="30">
        <v>0</v>
      </c>
      <c r="Y10" s="30">
        <v>489</v>
      </c>
      <c r="Z10" s="30">
        <v>0</v>
      </c>
      <c r="AA10" s="30">
        <v>936</v>
      </c>
      <c r="AB10" s="30">
        <v>0</v>
      </c>
      <c r="AC10" s="30">
        <v>7159</v>
      </c>
      <c r="AD10" s="30">
        <v>823</v>
      </c>
      <c r="AE10" s="30">
        <v>0</v>
      </c>
      <c r="AF10" s="30">
        <v>1114</v>
      </c>
      <c r="AG10" s="30">
        <v>0</v>
      </c>
      <c r="AH10" s="30">
        <v>0</v>
      </c>
      <c r="AI10" s="30">
        <v>0</v>
      </c>
      <c r="AJ10" s="30">
        <v>632</v>
      </c>
      <c r="AK10" s="30">
        <v>0</v>
      </c>
      <c r="AL10" s="30">
        <v>951</v>
      </c>
      <c r="AM10" s="30">
        <v>22</v>
      </c>
      <c r="AN10" s="30">
        <f>SUMIF($C$9:$AM$9,"Ind",C10:AM10)</f>
        <v>31933</v>
      </c>
      <c r="AO10" s="30">
        <f>SUMIF($C$9:$AM$9,"I.Mad",C10:AM10)</f>
        <v>3219</v>
      </c>
      <c r="AP10" s="30">
        <f>SUM(AN10:AO10)</f>
        <v>35152</v>
      </c>
    </row>
    <row r="11" spans="2:42" ht="20.25">
      <c r="B11" s="31" t="s">
        <v>29</v>
      </c>
      <c r="C11" s="32" t="s">
        <v>30</v>
      </c>
      <c r="D11" s="32">
        <v>4</v>
      </c>
      <c r="E11" s="32" t="s">
        <v>30</v>
      </c>
      <c r="F11" s="32" t="s">
        <v>30</v>
      </c>
      <c r="G11" s="32">
        <v>6</v>
      </c>
      <c r="H11" s="32" t="s">
        <v>30</v>
      </c>
      <c r="I11" s="32">
        <v>50</v>
      </c>
      <c r="J11" s="32">
        <v>21</v>
      </c>
      <c r="K11" s="32">
        <v>14</v>
      </c>
      <c r="L11" s="32">
        <v>2</v>
      </c>
      <c r="M11" s="32" t="s">
        <v>30</v>
      </c>
      <c r="N11" s="32" t="s">
        <v>30</v>
      </c>
      <c r="O11" s="32">
        <v>14</v>
      </c>
      <c r="P11" s="32">
        <v>1</v>
      </c>
      <c r="Q11" s="32">
        <v>7</v>
      </c>
      <c r="R11" s="32">
        <v>25</v>
      </c>
      <c r="S11" s="32">
        <v>8</v>
      </c>
      <c r="T11" s="32">
        <v>6</v>
      </c>
      <c r="U11" s="32">
        <v>3</v>
      </c>
      <c r="V11" s="32">
        <v>5</v>
      </c>
      <c r="W11" s="32">
        <v>2</v>
      </c>
      <c r="X11" s="32" t="s">
        <v>30</v>
      </c>
      <c r="Y11" s="32">
        <v>4</v>
      </c>
      <c r="Z11" s="32" t="s">
        <v>30</v>
      </c>
      <c r="AA11" s="32">
        <v>6</v>
      </c>
      <c r="AB11" s="32" t="s">
        <v>30</v>
      </c>
      <c r="AC11" s="32">
        <v>36</v>
      </c>
      <c r="AD11" s="32">
        <v>9</v>
      </c>
      <c r="AE11" s="32" t="s">
        <v>30</v>
      </c>
      <c r="AF11" s="32">
        <v>21</v>
      </c>
      <c r="AG11" s="32" t="s">
        <v>30</v>
      </c>
      <c r="AH11" s="32" t="s">
        <v>30</v>
      </c>
      <c r="AI11" s="32" t="s">
        <v>30</v>
      </c>
      <c r="AJ11" s="32">
        <v>8</v>
      </c>
      <c r="AK11" s="32" t="s">
        <v>30</v>
      </c>
      <c r="AL11" s="32">
        <v>3</v>
      </c>
      <c r="AM11" s="32">
        <v>1</v>
      </c>
      <c r="AN11" s="30">
        <f>SUMIF($C$9:$AM$9,"Ind",C11:AM11)</f>
        <v>191</v>
      </c>
      <c r="AO11" s="30">
        <f>SUMIF($C$9:$AM$9,"I.Mad",C11:AM11)</f>
        <v>65</v>
      </c>
      <c r="AP11" s="30">
        <f>SUM(AN11:AO11)</f>
        <v>256</v>
      </c>
    </row>
    <row r="12" spans="2:42" ht="20.25">
      <c r="B12" s="31" t="s">
        <v>31</v>
      </c>
      <c r="C12" s="32" t="s">
        <v>30</v>
      </c>
      <c r="D12" s="32">
        <v>2</v>
      </c>
      <c r="E12" s="32" t="s">
        <v>30</v>
      </c>
      <c r="F12" s="32" t="s">
        <v>30</v>
      </c>
      <c r="G12" s="32">
        <v>5</v>
      </c>
      <c r="H12" s="32" t="s">
        <v>30</v>
      </c>
      <c r="I12" s="32">
        <v>28</v>
      </c>
      <c r="J12" s="32">
        <v>2</v>
      </c>
      <c r="K12" s="32">
        <v>12</v>
      </c>
      <c r="L12" s="30" t="s">
        <v>63</v>
      </c>
      <c r="M12" s="32" t="s">
        <v>30</v>
      </c>
      <c r="N12" s="32" t="s">
        <v>30</v>
      </c>
      <c r="O12" s="32">
        <v>5</v>
      </c>
      <c r="P12" s="30" t="s">
        <v>63</v>
      </c>
      <c r="Q12" s="32">
        <v>2</v>
      </c>
      <c r="R12" s="32">
        <v>7</v>
      </c>
      <c r="S12" s="32">
        <v>4</v>
      </c>
      <c r="T12" s="32">
        <v>3</v>
      </c>
      <c r="U12" s="32">
        <v>1</v>
      </c>
      <c r="V12" s="32">
        <v>3</v>
      </c>
      <c r="W12" s="32">
        <v>2</v>
      </c>
      <c r="X12" s="32" t="s">
        <v>30</v>
      </c>
      <c r="Y12" s="32">
        <v>2</v>
      </c>
      <c r="Z12" s="32" t="s">
        <v>30</v>
      </c>
      <c r="AA12" s="32">
        <v>6</v>
      </c>
      <c r="AB12" s="32" t="s">
        <v>30</v>
      </c>
      <c r="AC12" s="32">
        <v>11</v>
      </c>
      <c r="AD12" s="32">
        <v>5</v>
      </c>
      <c r="AE12" s="32" t="s">
        <v>30</v>
      </c>
      <c r="AF12" s="32">
        <v>8</v>
      </c>
      <c r="AG12" s="32" t="s">
        <v>30</v>
      </c>
      <c r="AH12" s="32" t="s">
        <v>30</v>
      </c>
      <c r="AI12" s="32" t="s">
        <v>30</v>
      </c>
      <c r="AJ12" s="32">
        <v>3</v>
      </c>
      <c r="AK12" s="32" t="s">
        <v>30</v>
      </c>
      <c r="AL12" s="32">
        <v>2</v>
      </c>
      <c r="AM12" s="30" t="s">
        <v>63</v>
      </c>
      <c r="AN12" s="30">
        <f>SUMIF($C$9:$AM$9,"Ind",C12:AM12)</f>
        <v>96</v>
      </c>
      <c r="AO12" s="30">
        <f>SUMIF($C$9:$AM$9,"I.Mad",C12:AM12)</f>
        <v>17</v>
      </c>
      <c r="AP12" s="30">
        <f>SUM(AN12:AO12)</f>
        <v>113</v>
      </c>
    </row>
    <row r="13" spans="2:42" ht="20.25">
      <c r="B13" s="31" t="s">
        <v>32</v>
      </c>
      <c r="C13" s="32" t="s">
        <v>30</v>
      </c>
      <c r="D13" s="32">
        <v>0</v>
      </c>
      <c r="E13" s="32" t="s">
        <v>30</v>
      </c>
      <c r="F13" s="32" t="s">
        <v>30</v>
      </c>
      <c r="G13" s="32">
        <v>1</v>
      </c>
      <c r="H13" s="32" t="s">
        <v>30</v>
      </c>
      <c r="I13" s="32">
        <v>1</v>
      </c>
      <c r="J13" s="32">
        <v>2</v>
      </c>
      <c r="K13" s="32">
        <v>1</v>
      </c>
      <c r="L13" s="32" t="s">
        <v>30</v>
      </c>
      <c r="M13" s="32" t="s">
        <v>30</v>
      </c>
      <c r="N13" s="32" t="s">
        <v>30</v>
      </c>
      <c r="O13" s="32">
        <v>0</v>
      </c>
      <c r="P13" s="32" t="s">
        <v>30</v>
      </c>
      <c r="Q13" s="32">
        <v>2</v>
      </c>
      <c r="R13" s="32">
        <v>2</v>
      </c>
      <c r="S13" s="32">
        <v>3</v>
      </c>
      <c r="T13" s="32">
        <v>8</v>
      </c>
      <c r="U13" s="32">
        <v>2</v>
      </c>
      <c r="V13" s="32">
        <v>4</v>
      </c>
      <c r="W13" s="32">
        <v>0</v>
      </c>
      <c r="X13" s="32" t="s">
        <v>30</v>
      </c>
      <c r="Y13" s="32">
        <v>0</v>
      </c>
      <c r="Z13" s="32" t="s">
        <v>30</v>
      </c>
      <c r="AA13" s="32">
        <v>1</v>
      </c>
      <c r="AB13" s="32" t="s">
        <v>30</v>
      </c>
      <c r="AC13" s="32">
        <v>0</v>
      </c>
      <c r="AD13" s="32">
        <v>0</v>
      </c>
      <c r="AE13" s="32" t="s">
        <v>30</v>
      </c>
      <c r="AF13" s="32">
        <v>0</v>
      </c>
      <c r="AG13" s="32" t="s">
        <v>30</v>
      </c>
      <c r="AH13" s="32" t="s">
        <v>30</v>
      </c>
      <c r="AI13" s="32" t="s">
        <v>30</v>
      </c>
      <c r="AJ13" s="32">
        <v>0</v>
      </c>
      <c r="AK13" s="32" t="s">
        <v>30</v>
      </c>
      <c r="AL13" s="32">
        <v>4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>
        <v>14</v>
      </c>
      <c r="E14" s="62" t="s">
        <v>30</v>
      </c>
      <c r="F14" s="62" t="s">
        <v>30</v>
      </c>
      <c r="G14" s="62">
        <v>13</v>
      </c>
      <c r="H14" s="62" t="s">
        <v>30</v>
      </c>
      <c r="I14" s="62">
        <v>12.5</v>
      </c>
      <c r="J14" s="62">
        <v>13</v>
      </c>
      <c r="K14" s="62">
        <v>13.5</v>
      </c>
      <c r="L14" s="62" t="s">
        <v>30</v>
      </c>
      <c r="M14" s="62" t="s">
        <v>30</v>
      </c>
      <c r="N14" s="62" t="s">
        <v>30</v>
      </c>
      <c r="O14" s="62">
        <v>13.5</v>
      </c>
      <c r="P14" s="62" t="s">
        <v>30</v>
      </c>
      <c r="Q14" s="62">
        <v>14</v>
      </c>
      <c r="R14" s="62">
        <v>14</v>
      </c>
      <c r="S14" s="62">
        <v>15</v>
      </c>
      <c r="T14" s="62">
        <v>15</v>
      </c>
      <c r="U14" s="62">
        <v>15</v>
      </c>
      <c r="V14" s="62">
        <v>15.5</v>
      </c>
      <c r="W14" s="62">
        <v>14.5</v>
      </c>
      <c r="X14" s="62" t="s">
        <v>30</v>
      </c>
      <c r="Y14" s="62">
        <v>14.5</v>
      </c>
      <c r="Z14" s="62" t="s">
        <v>30</v>
      </c>
      <c r="AA14" s="62">
        <v>15</v>
      </c>
      <c r="AB14" s="62" t="s">
        <v>30</v>
      </c>
      <c r="AC14" s="62">
        <v>14</v>
      </c>
      <c r="AD14" s="62">
        <v>15</v>
      </c>
      <c r="AE14" s="62" t="s">
        <v>30</v>
      </c>
      <c r="AF14" s="62">
        <v>14.5</v>
      </c>
      <c r="AG14" s="62" t="s">
        <v>30</v>
      </c>
      <c r="AH14" s="62" t="s">
        <v>30</v>
      </c>
      <c r="AI14" s="62" t="s">
        <v>30</v>
      </c>
      <c r="AJ14" s="62">
        <v>14</v>
      </c>
      <c r="AK14" s="62" t="s">
        <v>30</v>
      </c>
      <c r="AL14" s="62">
        <v>13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>
        <v>11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11</v>
      </c>
      <c r="AO23" s="30">
        <f t="shared" si="1"/>
        <v>0</v>
      </c>
      <c r="AP23" s="30">
        <f t="shared" si="2"/>
        <v>11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>
        <v>1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1</v>
      </c>
      <c r="AO28" s="30">
        <f t="shared" si="1"/>
        <v>0</v>
      </c>
      <c r="AP28" s="30">
        <f t="shared" si="2"/>
        <v>1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G30" s="32"/>
      <c r="AH30" s="32"/>
      <c r="AI30" s="32"/>
      <c r="AJ30" s="32">
        <v>21</v>
      </c>
      <c r="AK30" s="32"/>
      <c r="AL30" s="59"/>
      <c r="AM30" s="32"/>
      <c r="AN30" s="30">
        <f t="shared" si="0"/>
        <v>21</v>
      </c>
      <c r="AO30" s="30">
        <f t="shared" si="1"/>
        <v>0</v>
      </c>
      <c r="AP30" s="30">
        <f t="shared" si="2"/>
        <v>21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96</v>
      </c>
      <c r="E36" s="30">
        <f t="shared" si="3"/>
        <v>0</v>
      </c>
      <c r="F36" s="30">
        <f t="shared" si="3"/>
        <v>0</v>
      </c>
      <c r="G36" s="30">
        <f t="shared" si="3"/>
        <v>1713</v>
      </c>
      <c r="H36" s="30">
        <f t="shared" si="3"/>
        <v>0</v>
      </c>
      <c r="I36" s="30">
        <f t="shared" si="3"/>
        <v>10786</v>
      </c>
      <c r="J36" s="30">
        <f t="shared" si="3"/>
        <v>799</v>
      </c>
      <c r="K36" s="30">
        <f t="shared" si="3"/>
        <v>2466</v>
      </c>
      <c r="L36" s="30">
        <f t="shared" si="3"/>
        <v>127</v>
      </c>
      <c r="M36" s="30">
        <f t="shared" si="3"/>
        <v>0</v>
      </c>
      <c r="N36" s="30">
        <f t="shared" si="3"/>
        <v>0</v>
      </c>
      <c r="O36" s="30">
        <f t="shared" si="3"/>
        <v>2870</v>
      </c>
      <c r="P36" s="30">
        <f t="shared" si="3"/>
        <v>60</v>
      </c>
      <c r="Q36" s="30">
        <f t="shared" si="3"/>
        <v>1360</v>
      </c>
      <c r="R36" s="30">
        <f t="shared" si="3"/>
        <v>1440</v>
      </c>
      <c r="S36" s="30">
        <f t="shared" si="3"/>
        <v>340</v>
      </c>
      <c r="T36" s="30">
        <f t="shared" si="3"/>
        <v>340</v>
      </c>
      <c r="U36" s="30">
        <f t="shared" si="3"/>
        <v>155</v>
      </c>
      <c r="V36" s="30">
        <f t="shared" si="3"/>
        <v>335</v>
      </c>
      <c r="W36" s="30">
        <f t="shared" si="3"/>
        <v>150</v>
      </c>
      <c r="X36" s="30">
        <f t="shared" si="3"/>
        <v>0</v>
      </c>
      <c r="Y36" s="30">
        <f t="shared" si="3"/>
        <v>489</v>
      </c>
      <c r="Z36" s="30">
        <f t="shared" si="3"/>
        <v>0</v>
      </c>
      <c r="AA36" s="30">
        <f t="shared" si="3"/>
        <v>936</v>
      </c>
      <c r="AB36" s="30">
        <f t="shared" si="3"/>
        <v>0</v>
      </c>
      <c r="AC36" s="30">
        <f t="shared" si="3"/>
        <v>7160</v>
      </c>
      <c r="AD36" s="30">
        <f t="shared" si="3"/>
        <v>823</v>
      </c>
      <c r="AE36" s="30">
        <f t="shared" si="3"/>
        <v>0</v>
      </c>
      <c r="AF36" s="30">
        <f t="shared" si="3"/>
        <v>1114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653</v>
      </c>
      <c r="AK36" s="30">
        <f t="shared" si="3"/>
        <v>0</v>
      </c>
      <c r="AL36" s="30">
        <f t="shared" si="3"/>
        <v>951</v>
      </c>
      <c r="AM36" s="30">
        <f t="shared" si="3"/>
        <v>22</v>
      </c>
      <c r="AN36" s="30">
        <f t="shared" si="0"/>
        <v>31966</v>
      </c>
      <c r="AO36" s="30">
        <f t="shared" si="1"/>
        <v>3219</v>
      </c>
      <c r="AP36" s="30">
        <f t="shared" si="2"/>
        <v>35185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17.5</v>
      </c>
      <c r="H37" s="65"/>
      <c r="I37" s="65">
        <v>18.9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15.9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64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2008-10-21T18:01:28Z</cp:lastPrinted>
  <dcterms:created xsi:type="dcterms:W3CDTF">2008-10-21T17:58:04Z</dcterms:created>
  <dcterms:modified xsi:type="dcterms:W3CDTF">2009-06-11T19:41:53Z</dcterms:modified>
  <cp:category/>
  <cp:version/>
  <cp:contentType/>
  <cp:contentStatus/>
</cp:coreProperties>
</file>