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<sst xmlns="http://schemas.openxmlformats.org/spreadsheetml/2006/main" count="355" uniqueCount="66">
  <si>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</si>
  <si>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</si>
  <si>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</si>
  <si>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</si>
  <si>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</si>
  <si>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</si>
  <si>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</si>
  <si>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</si>
  <si>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</si>
  <si>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</si>
  <si>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</si>
  <si>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</si>
  <si>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</si>
  <si>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</si>
  <si>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</si>
  <si>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</si>
  <si>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</si>
  <si>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</si>
  <si>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</si>
  <si>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</si>
  <si>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</si>
  <si>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</si>
  <si>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</si>
  <si>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</si>
  <si>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</si>
  <si>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</si>
  <si>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</si>
  <si>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</si>
  <si>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</si>
  <si>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</si>
  <si>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</si>
  <si>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</si>
  <si>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</si>
  <si>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</si>
  <si>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</si>
  <si>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</si>
  <si>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</si>
  <si>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</si>
  <si>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</si>
  <si>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</si>
  <si>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</si>
  <si>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</si>
  <si>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</si>
  <si>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</si>
  <si>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</si>
  <si>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</si>
  <si>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</si>
  <si>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</si>
  <si>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</si>
  <si>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</si>
  <si>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</si>
  <si>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</si>
  <si>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</si>
  <si>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</si>
  <si>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</si>
  <si>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</si>
  <si>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</si>
  <si>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</si>
  <si>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</si>
  <si>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</si>
  <si>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</si>
  <si>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</si>
  <si>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</si>
  <si>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Fecha  : 10/05/2011</t>
  </si>
  <si>
    <t>Callao, 11de  Mayo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</si>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</sst>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B1">
      <selection activeCell="BA37" sqref="BA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140625" style="0" customWidth="1"/>
    <col min="5" max="5" width="7.421875" style="0" customWidth="1"/>
    <col min="6" max="6" width="9.57421875" style="0" customWidth="1"/>
    <col min="7" max="7" width="7.8515625" style="0" customWidth="1"/>
    <col min="8" max="8" width="6.28125" style="0" customWidth="1"/>
    <col min="9" max="9" width="13.28125" style="0" customWidth="1"/>
    <col min="10" max="10" width="7.28125" style="0" customWidth="1"/>
    <col min="11" max="11" width="7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57421875" style="0" customWidth="1"/>
    <col min="16" max="16" width="6.7109375" style="0" customWidth="1"/>
    <col min="17" max="17" width="9.421875" style="0" customWidth="1"/>
    <col min="18" max="18" width="9.28125" style="0" customWidth="1"/>
    <col min="19" max="19" width="9.140625" style="0" customWidth="1"/>
    <col min="20" max="20" width="8.57421875" style="0" customWidth="1"/>
    <col min="21" max="21" width="9.00390625" style="0" customWidth="1"/>
    <col min="22" max="22" width="8.7109375" style="0" customWidth="1"/>
    <col min="23" max="23" width="10.421875" style="0" customWidth="1"/>
    <col min="24" max="24" width="9.28125" style="0" customWidth="1"/>
    <col min="25" max="25" width="10.140625" style="0" customWidth="1"/>
    <col min="26" max="26" width="9.28125" style="0" customWidth="1"/>
    <col min="27" max="27" width="10.421875" style="0" customWidth="1"/>
    <col min="28" max="28" width="6.421875" style="0" customWidth="1"/>
    <col min="29" max="29" width="10.14062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58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57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63</v>
      </c>
      <c r="AP6" s="84"/>
      <c r="AQ6" s="9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56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438</v>
      </c>
      <c r="E10" s="28">
        <v>0</v>
      </c>
      <c r="F10" s="28">
        <v>7270</v>
      </c>
      <c r="G10" s="28">
        <v>0</v>
      </c>
      <c r="H10" s="28">
        <v>0</v>
      </c>
      <c r="I10" s="28">
        <v>4093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28">
        <v>5275</v>
      </c>
      <c r="R10" s="28">
        <v>240</v>
      </c>
      <c r="S10" s="28">
        <v>1000</v>
      </c>
      <c r="T10" s="28">
        <v>846</v>
      </c>
      <c r="U10" s="28">
        <v>1250</v>
      </c>
      <c r="V10" s="28">
        <v>277</v>
      </c>
      <c r="W10" s="28">
        <v>7255</v>
      </c>
      <c r="X10" s="28">
        <v>3409</v>
      </c>
      <c r="Y10" s="28">
        <v>5818</v>
      </c>
      <c r="Z10" s="28">
        <v>3133</v>
      </c>
      <c r="AA10" s="28">
        <v>3140</v>
      </c>
      <c r="AB10" s="46">
        <v>0</v>
      </c>
      <c r="AC10" s="28">
        <v>7844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35675</v>
      </c>
      <c r="AP10" s="28">
        <f>SUMIF($C$9:$AN$9,"I.Mad",C10:AN10)</f>
        <v>15613</v>
      </c>
      <c r="AQ10" s="28">
        <f>SUM(AO10:AP10)</f>
        <v>51288</v>
      </c>
    </row>
    <row r="11" spans="2:51" ht="20.25">
      <c r="B11" s="29" t="s">
        <v>28</v>
      </c>
      <c r="C11" s="30" t="s">
        <v>29</v>
      </c>
      <c r="D11" s="30">
        <v>8</v>
      </c>
      <c r="E11" s="30" t="s">
        <v>29</v>
      </c>
      <c r="F11" s="30">
        <v>120</v>
      </c>
      <c r="G11" s="30" t="s">
        <v>29</v>
      </c>
      <c r="H11" s="30" t="s">
        <v>29</v>
      </c>
      <c r="I11" s="30">
        <v>11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50" t="s">
        <v>29</v>
      </c>
      <c r="P11" s="50" t="s">
        <v>29</v>
      </c>
      <c r="Q11" s="30">
        <v>19</v>
      </c>
      <c r="R11" s="30">
        <v>6</v>
      </c>
      <c r="S11" s="30">
        <v>3</v>
      </c>
      <c r="T11" s="30">
        <v>14</v>
      </c>
      <c r="U11" s="30">
        <v>5</v>
      </c>
      <c r="V11" s="30">
        <v>6</v>
      </c>
      <c r="W11" s="30">
        <v>31</v>
      </c>
      <c r="X11" s="30">
        <v>60</v>
      </c>
      <c r="Y11" s="30">
        <v>41</v>
      </c>
      <c r="Z11" s="30">
        <v>48</v>
      </c>
      <c r="AA11" s="30">
        <v>17</v>
      </c>
      <c r="AB11" s="50" t="s">
        <v>29</v>
      </c>
      <c r="AC11" s="30">
        <v>43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170</v>
      </c>
      <c r="AP11" s="28">
        <f>SUMIF($C$9:$AN$9,"I.Mad",C11:AN11)</f>
        <v>262</v>
      </c>
      <c r="AQ11" s="28">
        <f>SUM(AO11:AP11)</f>
        <v>432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>
        <v>3</v>
      </c>
      <c r="E12" s="30" t="s">
        <v>29</v>
      </c>
      <c r="F12" s="30">
        <v>20</v>
      </c>
      <c r="G12" s="30" t="s">
        <v>29</v>
      </c>
      <c r="H12" s="30" t="s">
        <v>29</v>
      </c>
      <c r="I12" s="28">
        <v>6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50" t="s">
        <v>29</v>
      </c>
      <c r="P12" s="50" t="s">
        <v>29</v>
      </c>
      <c r="Q12" s="30">
        <v>5</v>
      </c>
      <c r="R12" s="28" t="s">
        <v>65</v>
      </c>
      <c r="S12" s="28" t="s">
        <v>65</v>
      </c>
      <c r="T12" s="30">
        <v>8</v>
      </c>
      <c r="U12" s="28">
        <v>3</v>
      </c>
      <c r="V12" s="30">
        <v>3</v>
      </c>
      <c r="W12" s="30">
        <v>9</v>
      </c>
      <c r="X12" s="30">
        <v>6</v>
      </c>
      <c r="Y12" s="28">
        <v>4</v>
      </c>
      <c r="Z12" s="28">
        <v>6</v>
      </c>
      <c r="AA12" s="30">
        <v>7</v>
      </c>
      <c r="AB12" s="50" t="s">
        <v>29</v>
      </c>
      <c r="AC12" s="30">
        <v>13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47</v>
      </c>
      <c r="AP12" s="28">
        <f>SUMIF($C$9:$AN$9,"I.Mad",C12:AN12)</f>
        <v>46</v>
      </c>
      <c r="AQ12" s="28">
        <f>SUM(AO12:AP12)</f>
        <v>93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>
        <v>14.3</v>
      </c>
      <c r="E13" s="30" t="s">
        <v>29</v>
      </c>
      <c r="F13" s="30">
        <v>10.1</v>
      </c>
      <c r="G13" s="30" t="s">
        <v>29</v>
      </c>
      <c r="H13" s="30" t="s">
        <v>29</v>
      </c>
      <c r="I13" s="30">
        <v>7.46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50" t="s">
        <v>29</v>
      </c>
      <c r="P13" s="50" t="s">
        <v>29</v>
      </c>
      <c r="Q13" s="30">
        <v>6</v>
      </c>
      <c r="R13" s="50" t="s">
        <v>29</v>
      </c>
      <c r="S13" s="50" t="s">
        <v>29</v>
      </c>
      <c r="T13" s="30">
        <v>1.6</v>
      </c>
      <c r="U13" s="30">
        <v>4.6</v>
      </c>
      <c r="V13" s="30">
        <v>5.7</v>
      </c>
      <c r="W13" s="30">
        <v>6.8</v>
      </c>
      <c r="X13" s="30">
        <v>7</v>
      </c>
      <c r="Y13" s="30">
        <v>0</v>
      </c>
      <c r="Z13" s="30">
        <v>0</v>
      </c>
      <c r="AA13" s="30">
        <v>4.06</v>
      </c>
      <c r="AB13" s="50" t="s">
        <v>29</v>
      </c>
      <c r="AC13" s="30">
        <v>1.91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>
        <v>12.5</v>
      </c>
      <c r="E14" s="59" t="s">
        <v>29</v>
      </c>
      <c r="F14" s="59">
        <v>13</v>
      </c>
      <c r="G14" s="59" t="s">
        <v>29</v>
      </c>
      <c r="H14" s="59" t="s">
        <v>29</v>
      </c>
      <c r="I14" s="82">
        <v>12.5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0" t="s">
        <v>29</v>
      </c>
      <c r="P14" s="50" t="s">
        <v>29</v>
      </c>
      <c r="Q14" s="59">
        <v>13</v>
      </c>
      <c r="R14" s="50" t="s">
        <v>29</v>
      </c>
      <c r="S14" s="50" t="s">
        <v>29</v>
      </c>
      <c r="T14" s="59">
        <v>13</v>
      </c>
      <c r="U14" s="59">
        <v>13.5</v>
      </c>
      <c r="V14" s="59">
        <v>13.5</v>
      </c>
      <c r="W14" s="59">
        <v>13</v>
      </c>
      <c r="X14" s="59">
        <v>13</v>
      </c>
      <c r="Y14" s="59">
        <v>13.5</v>
      </c>
      <c r="Z14" s="59">
        <v>13.5</v>
      </c>
      <c r="AA14" s="59">
        <v>13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/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34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35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36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37</v>
      </c>
      <c r="C22" s="54"/>
      <c r="D22" s="54"/>
      <c r="E22" s="54"/>
      <c r="F22" s="54"/>
      <c r="G22" s="54"/>
      <c r="H22" s="54"/>
      <c r="I22" s="54">
        <v>257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370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627</v>
      </c>
      <c r="AP22" s="28">
        <f aca="true" t="shared" si="1" ref="AP22:AP35">SUMIF($C$9:$AN$9,"I.Mad",C22:AN22)</f>
        <v>0</v>
      </c>
      <c r="AQ22" s="28">
        <f aca="true" t="shared" si="2" ref="AQ22:AQ35">SUM(AO22:AP22)</f>
        <v>627</v>
      </c>
      <c r="AT22" s="80"/>
      <c r="AU22" s="80"/>
      <c r="AV22" s="80"/>
      <c r="AW22" s="80"/>
      <c r="AX22" s="80"/>
      <c r="AY22" s="80"/>
    </row>
    <row r="23" spans="2:51" ht="20.25">
      <c r="B23" s="57" t="s">
        <v>38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30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30</v>
      </c>
      <c r="AP23" s="28">
        <f t="shared" si="1"/>
        <v>0</v>
      </c>
      <c r="AQ23" s="28">
        <f t="shared" si="2"/>
        <v>30</v>
      </c>
      <c r="AT23" s="80"/>
      <c r="AU23" s="80"/>
      <c r="AV23" s="80"/>
      <c r="AW23" s="80"/>
      <c r="AX23" s="80"/>
      <c r="AY23" s="80"/>
    </row>
    <row r="24" spans="2:51" ht="20.25">
      <c r="B24" s="57" t="s">
        <v>39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438</v>
      </c>
      <c r="E36" s="28">
        <f t="shared" si="3"/>
        <v>0</v>
      </c>
      <c r="F36" s="28">
        <f t="shared" si="3"/>
        <v>7270</v>
      </c>
      <c r="G36" s="28">
        <f t="shared" si="3"/>
        <v>0</v>
      </c>
      <c r="H36" s="28">
        <f t="shared" si="3"/>
        <v>0</v>
      </c>
      <c r="I36" s="28">
        <f t="shared" si="3"/>
        <v>4350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5275</v>
      </c>
      <c r="R36" s="28">
        <f t="shared" si="3"/>
        <v>240</v>
      </c>
      <c r="S36" s="28">
        <f t="shared" si="3"/>
        <v>1000</v>
      </c>
      <c r="T36" s="28">
        <f t="shared" si="3"/>
        <v>846</v>
      </c>
      <c r="U36" s="28">
        <f t="shared" si="3"/>
        <v>1250</v>
      </c>
      <c r="V36" s="28">
        <f t="shared" si="3"/>
        <v>277</v>
      </c>
      <c r="W36" s="28">
        <f t="shared" si="3"/>
        <v>7255</v>
      </c>
      <c r="X36" s="28">
        <f t="shared" si="3"/>
        <v>3409</v>
      </c>
      <c r="Y36" s="28">
        <f t="shared" si="3"/>
        <v>6218</v>
      </c>
      <c r="Z36" s="28">
        <f t="shared" si="3"/>
        <v>3133</v>
      </c>
      <c r="AA36" s="28">
        <f t="shared" si="3"/>
        <v>3140</v>
      </c>
      <c r="AB36" s="28">
        <f t="shared" si="3"/>
        <v>0</v>
      </c>
      <c r="AC36" s="28">
        <f t="shared" si="3"/>
        <v>7844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36332</v>
      </c>
      <c r="AP36" s="28">
        <f>SUM(AP10,AP16,AP22:AP35)</f>
        <v>15613</v>
      </c>
      <c r="AQ36" s="28">
        <f>SUM(AO36:AP36)</f>
        <v>51945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18.8</v>
      </c>
      <c r="H37" s="62"/>
      <c r="I37" s="62">
        <v>20.2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 Eche</cp:lastModifiedBy>
  <cp:lastPrinted>2010-01-12T18:37:44Z</cp:lastPrinted>
  <dcterms:created xsi:type="dcterms:W3CDTF">2008-10-21T17:58:04Z</dcterms:created>
  <dcterms:modified xsi:type="dcterms:W3CDTF">2011-05-11T19:36:53Z</dcterms:modified>
  <cp:category/>
  <cp:version/>
  <cp:contentType/>
  <cp:contentStatus/>
</cp:coreProperties>
</file>