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480" windowWidth="20736" windowHeight="826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<sst xmlns="http://schemas.openxmlformats.org/spreadsheetml/2006/main" count="397" uniqueCount="68">
  <si>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</si>
  <si>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</si>
  <si>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</si>
  <si>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</si>
  <si>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</si>
  <si>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</si>
  <si>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</si>
  <si>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</si>
  <si>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</si>
  <si>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</si>
  <si>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</si>
  <si>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</si>
  <si>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</si>
  <si>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</si>
  <si>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</si>
  <si>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</si>
  <si>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</si>
  <si>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</si>
  <si>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</si>
  <si>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</si>
  <si>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</si>
  <si>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</si>
  <si>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</si>
  <si>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</si>
  <si>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</si>
  <si>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</si>
  <si>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</si>
  <si>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</si>
  <si>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</si>
  <si>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</si>
  <si>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</si>
  <si>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</si>
  <si>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</si>
  <si>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</si>
  <si>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</si>
  <si>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</si>
  <si>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</si>
  <si>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</si>
  <si>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</si>
  <si>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</si>
  <si>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</si>
  <si>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</si>
  <si>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</si>
  <si>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</si>
  <si>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</si>
  <si>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</si>
  <si>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</si>
  <si>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</si>
  <si>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</si>
  <si>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</si>
  <si>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</si>
  <si>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</si>
  <si>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</si>
  <si>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</si>
  <si>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</si>
  <si>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</si>
  <si>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</si>
  <si>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</si>
  <si>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</si>
  <si>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</si>
  <si>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</si>
  <si>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</si>
  <si>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</si>
  <si>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</si>
  <si>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</si>
  <si>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</si>
  <si>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>Callao, 12 de febrero del 2018</t>
  </si>
  <si>
    <t xml:space="preserve">        Fecha  : 10/02/2018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</si>
</sst>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6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70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9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8" fontId="10" fillId="0" borderId="0" xfId="0" applyNumberFormat="1" applyFont="1" applyBorder="1"/>
    <xf numFmtId="168" fontId="11" fillId="3" borderId="5" xfId="0" applyNumberFormat="1" applyFont="1" applyFill="1" applyBorder="1" applyAlignment="1">
      <alignment horizontal="center" wrapText="1"/>
    </xf>
    <xf numFmtId="168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8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8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8" fontId="21" fillId="0" borderId="1" xfId="0" applyNumberFormat="1" applyFont="1" applyFill="1" applyBorder="1" applyAlignment="1">
      <alignment horizontal="center"/>
    </xf>
    <xf numFmtId="168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8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8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8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8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9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8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7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22" zoomScale="25" zoomScaleNormal="25" workbookViewId="0">
      <selection activeCell="AM42" sqref="AM42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51.295000000000002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151.47999999999999</v>
      </c>
      <c r="AL12" s="51">
        <v>5.1950000000000003</v>
      </c>
      <c r="AM12" s="51">
        <v>1225.6389999999999</v>
      </c>
      <c r="AN12" s="51">
        <v>535.01499999999999</v>
      </c>
      <c r="AO12" s="52">
        <f>SUMIF($C$11:$AN$11,"Ind*",C12:AN12)</f>
        <v>1428.4139999999998</v>
      </c>
      <c r="AP12" s="52">
        <f>SUMIF($C$11:$AN$11,"I.Mad",C12:AN12)</f>
        <v>540.21</v>
      </c>
      <c r="AQ12" s="52">
        <f>SUM(AO12:AP12)</f>
        <v>1968.6239999999998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3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7</v>
      </c>
      <c r="AL13" s="53">
        <v>1</v>
      </c>
      <c r="AM13" s="53">
        <v>41</v>
      </c>
      <c r="AN13" s="53">
        <v>14</v>
      </c>
      <c r="AO13" s="52">
        <f>SUMIF($C$11:$AN$11,"Ind*",C13:AN13)</f>
        <v>51</v>
      </c>
      <c r="AP13" s="52">
        <f>SUMIF($C$11:$AN$11,"I.Mad",C13:AN13)</f>
        <v>15</v>
      </c>
      <c r="AQ13" s="52">
        <f>SUM(AO13:AP13)</f>
        <v>66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2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3</v>
      </c>
      <c r="AL14" s="53">
        <v>1</v>
      </c>
      <c r="AM14" s="53">
        <v>11</v>
      </c>
      <c r="AN14" s="53">
        <v>1</v>
      </c>
      <c r="AO14" s="52">
        <f>SUMIF($C$11:$AN$11,"Ind*",C14:AN14)</f>
        <v>16</v>
      </c>
      <c r="AP14" s="52">
        <f>SUMIF($C$11:$AN$11,"I.Mad",C14:AN14)</f>
        <v>2</v>
      </c>
      <c r="AQ14" s="52">
        <f>SUM(AO14:AP14)</f>
        <v>18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31.72989955398409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24.932710734087859</v>
      </c>
      <c r="AL15" s="53">
        <v>41.621621621621621</v>
      </c>
      <c r="AM15" s="53">
        <v>6.7141504162047871</v>
      </c>
      <c r="AN15" s="53">
        <v>1.8867924528301889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12.5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12</v>
      </c>
      <c r="AL16" s="58">
        <v>12</v>
      </c>
      <c r="AM16" s="58">
        <v>12.5</v>
      </c>
      <c r="AN16" s="58">
        <v>12.5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51.295000000000002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151.47999999999999</v>
      </c>
      <c r="AL41" s="55">
        <f t="shared" si="8"/>
        <v>5.1950000000000003</v>
      </c>
      <c r="AM41" s="55">
        <f t="shared" si="8"/>
        <v>1225.6389999999999</v>
      </c>
      <c r="AN41" s="55">
        <f t="shared" si="8"/>
        <v>535.01499999999999</v>
      </c>
      <c r="AO41" s="55">
        <f>SUM(AO12,AO18,AO24:AO37)</f>
        <v>1428.4139999999998</v>
      </c>
      <c r="AP41" s="55">
        <f>SUM(AP12,AP18,AP24:AP37)</f>
        <v>540.21</v>
      </c>
      <c r="AQ41" s="55">
        <f>SUM(AO41:AP41)</f>
        <v>1968.6239999999998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16.8</v>
      </c>
      <c r="H42" s="57"/>
      <c r="I42" s="57">
        <v>19.399999999999999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2018-02-12T20:08:44Z</dcterms:modified>
</cp:coreProperties>
</file>