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<sst xmlns="http://schemas.openxmlformats.org/spreadsheetml/2006/main" count="390" uniqueCount="64">
  <si>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</si>
  <si>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</si>
  <si>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</si>
  <si>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</si>
  <si>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</si>
  <si>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</si>
  <si>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</si>
  <si>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</si>
  <si>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</si>
  <si>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</si>
  <si>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</si>
  <si>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</si>
  <si>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</si>
  <si>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</si>
  <si>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</si>
  <si>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</si>
  <si>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</si>
  <si>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</si>
  <si>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</si>
  <si>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</si>
  <si>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</si>
  <si>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</si>
  <si>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</si>
  <si>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</si>
  <si>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</si>
  <si>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</si>
  <si>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</si>
  <si>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</si>
  <si>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</si>
  <si>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</si>
  <si>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</si>
  <si>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</si>
  <si>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</si>
  <si>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</si>
  <si>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</si>
  <si>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</si>
  <si>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</si>
  <si>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</si>
  <si>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</si>
  <si>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</si>
  <si>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</si>
  <si>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</si>
  <si>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</si>
  <si>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</si>
  <si>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</si>
  <si>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</si>
  <si>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</si>
  <si>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</si>
  <si>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</si>
  <si>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</si>
  <si>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</si>
  <si>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</si>
  <si>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</si>
  <si>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</si>
  <si>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</si>
  <si>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</si>
  <si>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</si>
  <si>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</si>
  <si>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</si>
  <si>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</si>
  <si>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>Callao, 11 de noviembre del 2013</t>
  </si>
  <si>
    <t>S/M</t>
  </si>
  <si>
    <t xml:space="preserve">        Fecha  : 09/11/2013</t>
  </si>
  <si>
    <t xml:space="preserve"> R.M.N° 301-2013-PRODUCE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</si>
</sst>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E16" sqref="E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0" width="15.8515625" style="2" customWidth="1"/>
    <col min="31" max="31" width="18.28125" style="2" customWidth="1"/>
    <col min="32" max="40" width="15.8515625" style="2" customWidth="1"/>
    <col min="41" max="41" width="18.28125" style="2" customWidth="1"/>
    <col min="42" max="42" width="15.8515625" style="2" customWidth="1"/>
    <col min="43" max="43" width="19.71093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9" t="s">
        <v>55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26.25">
      <c r="B3" s="89" t="s">
        <v>53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0" t="s">
        <v>48</v>
      </c>
      <c r="AN4" s="90"/>
      <c r="AO4" s="90"/>
      <c r="AP4" s="90"/>
      <c r="AQ4" s="90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1"/>
      <c r="AP5" s="91"/>
      <c r="AQ5" s="9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2" t="s">
        <v>62</v>
      </c>
      <c r="AP6" s="92"/>
      <c r="AQ6" s="93"/>
    </row>
    <row r="7" spans="2:43" ht="21.75" customHeight="1">
      <c r="B7" s="15" t="s">
        <v>2</v>
      </c>
      <c r="C7" s="12" t="s">
        <v>63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3" t="s">
        <v>4</v>
      </c>
      <c r="D8" s="82"/>
      <c r="E8" s="83" t="s">
        <v>5</v>
      </c>
      <c r="F8" s="82"/>
      <c r="G8" s="84" t="s">
        <v>6</v>
      </c>
      <c r="H8" s="94"/>
      <c r="I8" s="83" t="s">
        <v>50</v>
      </c>
      <c r="J8" s="82"/>
      <c r="K8" s="83" t="s">
        <v>7</v>
      </c>
      <c r="L8" s="82"/>
      <c r="M8" s="83" t="s">
        <v>8</v>
      </c>
      <c r="N8" s="88"/>
      <c r="O8" s="83" t="s">
        <v>9</v>
      </c>
      <c r="P8" s="82"/>
      <c r="Q8" s="83" t="s">
        <v>10</v>
      </c>
      <c r="R8" s="82"/>
      <c r="S8" s="83" t="s">
        <v>11</v>
      </c>
      <c r="T8" s="82"/>
      <c r="U8" s="83" t="s">
        <v>12</v>
      </c>
      <c r="V8" s="82"/>
      <c r="W8" s="83" t="s">
        <v>13</v>
      </c>
      <c r="X8" s="82"/>
      <c r="Y8" s="84" t="s">
        <v>14</v>
      </c>
      <c r="Z8" s="85"/>
      <c r="AA8" s="84" t="s">
        <v>51</v>
      </c>
      <c r="AB8" s="85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3" t="s">
        <v>57</v>
      </c>
      <c r="AN8" s="82"/>
      <c r="AO8" s="86" t="s">
        <v>19</v>
      </c>
      <c r="AP8" s="87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26</v>
      </c>
      <c r="AF10" s="69">
        <v>0</v>
      </c>
      <c r="AG10" s="69">
        <v>254</v>
      </c>
      <c r="AH10" s="69">
        <v>0</v>
      </c>
      <c r="AI10" s="69">
        <v>0</v>
      </c>
      <c r="AJ10" s="69">
        <v>0</v>
      </c>
      <c r="AK10" s="69">
        <v>746</v>
      </c>
      <c r="AL10" s="69">
        <v>0</v>
      </c>
      <c r="AM10" s="69">
        <v>450</v>
      </c>
      <c r="AN10" s="69">
        <v>34</v>
      </c>
      <c r="AO10" s="70">
        <f>SUMIF($C$9:$AN$9,"I.Mad",B10:AM10)</f>
        <v>1476</v>
      </c>
      <c r="AP10" s="70">
        <f aca="true" t="shared" si="0" ref="AO10:AP12">SUMIF($C$9:$AN$9,"I.Mad",C10:AN10)</f>
        <v>34</v>
      </c>
      <c r="AQ10" s="70">
        <f>SUM(AO10:AP10)</f>
        <v>1510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>
        <v>1</v>
      </c>
      <c r="AF11" s="71" t="s">
        <v>25</v>
      </c>
      <c r="AG11" s="71">
        <v>5</v>
      </c>
      <c r="AH11" s="71" t="s">
        <v>25</v>
      </c>
      <c r="AI11" s="71" t="s">
        <v>25</v>
      </c>
      <c r="AJ11" s="71" t="s">
        <v>25</v>
      </c>
      <c r="AK11" s="71">
        <v>17</v>
      </c>
      <c r="AL11" s="71" t="s">
        <v>25</v>
      </c>
      <c r="AM11" s="71">
        <v>14</v>
      </c>
      <c r="AN11" s="71">
        <v>1</v>
      </c>
      <c r="AO11" s="70">
        <f t="shared" si="0"/>
        <v>37</v>
      </c>
      <c r="AP11" s="70">
        <f t="shared" si="0"/>
        <v>1</v>
      </c>
      <c r="AQ11" s="70">
        <f>SUM(AO11:AP11)</f>
        <v>38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>
        <v>1</v>
      </c>
      <c r="AF12" s="71" t="s">
        <v>25</v>
      </c>
      <c r="AG12" s="71">
        <v>2</v>
      </c>
      <c r="AH12" s="71" t="s">
        <v>25</v>
      </c>
      <c r="AI12" s="71" t="s">
        <v>25</v>
      </c>
      <c r="AJ12" s="71" t="s">
        <v>25</v>
      </c>
      <c r="AK12" s="71">
        <v>6</v>
      </c>
      <c r="AL12" s="71" t="s">
        <v>25</v>
      </c>
      <c r="AM12" s="71">
        <v>5</v>
      </c>
      <c r="AN12" s="70" t="s">
        <v>61</v>
      </c>
      <c r="AO12" s="70">
        <f t="shared" si="0"/>
        <v>14</v>
      </c>
      <c r="AP12" s="70">
        <f t="shared" si="0"/>
        <v>0</v>
      </c>
      <c r="AQ12" s="70">
        <f>SUM(AO12:AP12)</f>
        <v>14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>
        <v>0</v>
      </c>
      <c r="AF13" s="71" t="s">
        <v>25</v>
      </c>
      <c r="AG13" s="71">
        <v>0</v>
      </c>
      <c r="AH13" s="71" t="s">
        <v>25</v>
      </c>
      <c r="AI13" s="71" t="s">
        <v>25</v>
      </c>
      <c r="AJ13" s="71" t="s">
        <v>25</v>
      </c>
      <c r="AK13" s="71">
        <v>0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>
        <v>15</v>
      </c>
      <c r="AF14" s="77" t="s">
        <v>25</v>
      </c>
      <c r="AG14" s="77">
        <v>15</v>
      </c>
      <c r="AH14" s="77" t="s">
        <v>25</v>
      </c>
      <c r="AI14" s="77" t="s">
        <v>25</v>
      </c>
      <c r="AJ14" s="77" t="s">
        <v>25</v>
      </c>
      <c r="AK14" s="77">
        <v>14.5</v>
      </c>
      <c r="AL14" s="77" t="s">
        <v>25</v>
      </c>
      <c r="AM14" s="77">
        <v>15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26</v>
      </c>
      <c r="AF36" s="74">
        <f t="shared" si="4"/>
        <v>0</v>
      </c>
      <c r="AG36" s="74">
        <f t="shared" si="4"/>
        <v>254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746</v>
      </c>
      <c r="AL36" s="74">
        <f t="shared" si="4"/>
        <v>0</v>
      </c>
      <c r="AM36" s="74">
        <f t="shared" si="4"/>
        <v>450</v>
      </c>
      <c r="AN36" s="74">
        <f t="shared" si="4"/>
        <v>34</v>
      </c>
      <c r="AO36" s="74">
        <f>SUM(AO10,AO16,AO22:AO35)</f>
        <v>1476</v>
      </c>
      <c r="AP36" s="74">
        <f>SUM(AP10,AP16,AP22:AP35)</f>
        <v>34</v>
      </c>
      <c r="AQ36" s="74">
        <f>SUM(AO36:AP36)</f>
        <v>1510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14.7</v>
      </c>
      <c r="H37" s="76"/>
      <c r="I37" s="76">
        <v>17.1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>
        <v>14.2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60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K8:AL8"/>
    <mergeCell ref="B2:AQ2"/>
    <mergeCell ref="B3:AQ3"/>
    <mergeCell ref="AM4:AQ4"/>
    <mergeCell ref="AO5:AQ5"/>
    <mergeCell ref="AO6:AQ6"/>
    <mergeCell ref="C8:D8"/>
    <mergeCell ref="E8:F8"/>
    <mergeCell ref="G8:H8"/>
    <mergeCell ref="U8:V8"/>
    <mergeCell ref="I8:J8"/>
    <mergeCell ref="K8:L8"/>
    <mergeCell ref="AO8:AP8"/>
    <mergeCell ref="Y8:Z8"/>
    <mergeCell ref="AM8:AN8"/>
    <mergeCell ref="S8:T8"/>
    <mergeCell ref="AI8:AJ8"/>
    <mergeCell ref="M8:N8"/>
    <mergeCell ref="AC8:AD8"/>
    <mergeCell ref="AE8:AF8"/>
    <mergeCell ref="AG8:AH8"/>
    <mergeCell ref="W8:X8"/>
    <mergeCell ref="AA8:AB8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2013-11-11T21:45:34Z</dcterms:modified>
  <cp:category/>
  <cp:version/>
  <cp:contentType/>
  <cp:contentStatus/>
</cp:coreProperties>
</file>