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showHorizontalScroll="0" showVerticalScroll="0" showSheetTabs="0" xWindow="0" yWindow="0" windowWidth="28800" windowHeight="124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<sst xmlns="http://schemas.openxmlformats.org/spreadsheetml/2006/main" count="399" uniqueCount="68">
  <si>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</si>
  <si>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</si>
  <si>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</si>
  <si>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</si>
  <si>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</si>
  <si>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</si>
  <si>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</si>
  <si>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</si>
  <si>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</si>
  <si>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</si>
  <si>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</si>
  <si>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</si>
  <si>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</si>
  <si>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</si>
  <si>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</si>
  <si>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</si>
  <si>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</si>
  <si>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</si>
  <si>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</si>
  <si>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</si>
  <si>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</si>
  <si>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</si>
  <si>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</si>
  <si>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</si>
  <si>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</si>
  <si>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</si>
  <si>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</si>
  <si>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</si>
  <si>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</si>
  <si>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</si>
  <si>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</si>
  <si>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</si>
  <si>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</si>
  <si>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</si>
  <si>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</si>
  <si>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</si>
  <si>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</si>
  <si>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</si>
  <si>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</si>
  <si>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</si>
  <si>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</si>
  <si>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</si>
  <si>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</si>
  <si>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</si>
  <si>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</si>
  <si>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</si>
  <si>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</si>
  <si>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</si>
  <si>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</si>
  <si>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</si>
  <si>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</si>
  <si>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</si>
  <si>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</si>
  <si>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</si>
  <si>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</si>
  <si>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</si>
  <si>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</si>
  <si>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</si>
  <si>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</si>
  <si>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</si>
  <si>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</si>
  <si>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</si>
  <si>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>CARACOL</t>
  </si>
  <si>
    <t>PAMPANITO</t>
  </si>
  <si>
    <t>Callao, 10 de julio del 2017</t>
  </si>
  <si>
    <t>R.M.N°099-2017-PRODUCE,  R.M.N°173-2017-PRODUCE, R.M.N°306-2017-PRODUCE,</t>
  </si>
  <si>
    <t xml:space="preserve">        Fecha  : 09/07/2017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</si>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</sst>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6" fillId="0" borderId="1" xfId="0" applyFont="1" applyBorder="1"/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1" zoomScale="23" zoomScaleNormal="23" workbookViewId="0">
      <selection activeCell="AO12" sqref="AO1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1.75" customHeight="1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1475.5549999999998</v>
      </c>
      <c r="H12" s="51">
        <v>0</v>
      </c>
      <c r="I12" s="51">
        <v>0</v>
      </c>
      <c r="J12" s="51">
        <v>64.459999999999994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630</v>
      </c>
      <c r="V12" s="51">
        <v>130</v>
      </c>
      <c r="W12" s="51">
        <v>0</v>
      </c>
      <c r="X12" s="51">
        <v>0</v>
      </c>
      <c r="Y12" s="51">
        <v>1965.7180000000001</v>
      </c>
      <c r="Z12" s="51">
        <v>500.14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4071.2730000000001</v>
      </c>
      <c r="AP12" s="52">
        <f>SUMIF($C$11:$AN$11,"I.Mad",C12:AN12)</f>
        <v>694.59999999999991</v>
      </c>
      <c r="AQ12" s="52">
        <f>SUM(AO12:AP12)</f>
        <v>4765.8729999999996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>
        <v>10</v>
      </c>
      <c r="H13" s="53" t="s">
        <v>20</v>
      </c>
      <c r="I13" s="53">
        <v>0</v>
      </c>
      <c r="J13" s="53">
        <v>4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>
        <v>6</v>
      </c>
      <c r="V13" s="53">
        <v>4</v>
      </c>
      <c r="W13" s="53" t="s">
        <v>20</v>
      </c>
      <c r="X13" s="53" t="s">
        <v>20</v>
      </c>
      <c r="Y13" s="53">
        <v>47</v>
      </c>
      <c r="Z13" s="53">
        <v>13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63</v>
      </c>
      <c r="AP13" s="52">
        <f>SUMIF($C$11:$AN$11,"I.Mad",C13:AN13)</f>
        <v>21</v>
      </c>
      <c r="AQ13" s="52">
        <f>SUM(AO13:AP13)</f>
        <v>84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>
        <v>6</v>
      </c>
      <c r="H14" s="53" t="s">
        <v>20</v>
      </c>
      <c r="I14" s="53" t="s">
        <v>20</v>
      </c>
      <c r="J14" s="53" t="s">
        <v>67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>
        <v>5</v>
      </c>
      <c r="V14" s="53" t="s">
        <v>67</v>
      </c>
      <c r="W14" s="53" t="s">
        <v>20</v>
      </c>
      <c r="X14" s="53" t="s">
        <v>20</v>
      </c>
      <c r="Y14" s="53">
        <v>6</v>
      </c>
      <c r="Z14" s="53" t="s">
        <v>67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17</v>
      </c>
      <c r="AP14" s="52">
        <f>SUMIF($C$11:$AN$11,"I.Mad",C14:AN14)</f>
        <v>0</v>
      </c>
      <c r="AQ14" s="52">
        <f>SUM(AO14:AP14)</f>
        <v>17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>
        <v>13.900148033137476</v>
      </c>
      <c r="V15" s="53" t="s">
        <v>20</v>
      </c>
      <c r="W15" s="53" t="s">
        <v>20</v>
      </c>
      <c r="X15" s="53" t="s">
        <v>20</v>
      </c>
      <c r="Y15" s="53">
        <v>27.176069999999999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14.5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>
        <v>12.5</v>
      </c>
      <c r="V16" s="58" t="s">
        <v>20</v>
      </c>
      <c r="W16" s="58" t="s">
        <v>20</v>
      </c>
      <c r="X16" s="58" t="s">
        <v>20</v>
      </c>
      <c r="Y16" s="58">
        <v>12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>
        <v>2.8621880000000002</v>
      </c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2.8621880000000002</v>
      </c>
      <c r="AP25" s="52">
        <f t="shared" si="1"/>
        <v>0</v>
      </c>
      <c r="AQ25" s="55">
        <f>SUM(AO25:AP25)</f>
        <v>2.8621880000000002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71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62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1475.5549999999998</v>
      </c>
      <c r="H41" s="55">
        <f t="shared" si="8"/>
        <v>0</v>
      </c>
      <c r="I41" s="55">
        <f t="shared" si="8"/>
        <v>0</v>
      </c>
      <c r="J41" s="55">
        <f t="shared" si="8"/>
        <v>64.459999999999994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630</v>
      </c>
      <c r="V41" s="55">
        <f t="shared" si="8"/>
        <v>130</v>
      </c>
      <c r="W41" s="55">
        <f t="shared" si="8"/>
        <v>0</v>
      </c>
      <c r="X41" s="55">
        <f t="shared" si="8"/>
        <v>0</v>
      </c>
      <c r="Y41" s="55">
        <f t="shared" si="8"/>
        <v>1968.5801880000001</v>
      </c>
      <c r="Z41" s="55">
        <f t="shared" si="8"/>
        <v>500.14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4074.1351880000002</v>
      </c>
      <c r="AP41" s="55">
        <f>SUM(AP12,AP18,AP24:AP37)</f>
        <v>694.59999999999991</v>
      </c>
      <c r="AQ41" s="55">
        <f>SUM(AO41:AP41)</f>
        <v>4768.7351880000006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17.5</v>
      </c>
      <c r="H42" s="114"/>
      <c r="I42" s="57">
        <v>19.600000000000001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64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Segundo Vera</cp:lastModifiedBy>
  <cp:lastPrinted>2017-06-13T20:04:26Z</cp:lastPrinted>
  <dcterms:created xsi:type="dcterms:W3CDTF">2008-10-21T17:58:04Z</dcterms:created>
  <dcterms:modified xsi:type="dcterms:W3CDTF">2017-07-10T20:52:14Z</dcterms:modified>
</cp:coreProperties>
</file>