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<sst xmlns="http://schemas.openxmlformats.org/spreadsheetml/2006/main" count="356" uniqueCount="67">
  <si>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</si>
  <si>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</si>
  <si>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</si>
  <si>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</si>
  <si>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</si>
  <si>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</si>
  <si>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</si>
  <si>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</si>
  <si>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</si>
  <si>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</si>
  <si>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</si>
  <si>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</si>
  <si>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</si>
  <si>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</si>
  <si>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</si>
  <si>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</si>
  <si>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</si>
  <si>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</si>
  <si>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</si>
  <si>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</si>
  <si>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</si>
  <si>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</si>
  <si>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</si>
  <si>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</si>
  <si>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</si>
  <si>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</si>
  <si>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</si>
  <si>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</si>
  <si>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</si>
  <si>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</si>
  <si>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</si>
  <si>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</si>
  <si>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</si>
  <si>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</si>
  <si>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</si>
  <si>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</si>
  <si>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</si>
  <si>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</si>
  <si>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</si>
  <si>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</si>
  <si>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</si>
  <si>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</si>
  <si>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</si>
  <si>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</si>
  <si>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</si>
  <si>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</si>
  <si>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</si>
  <si>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</si>
  <si>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</si>
  <si>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</si>
  <si>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</si>
  <si>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</si>
  <si>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</si>
  <si>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</si>
  <si>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</si>
  <si>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</si>
  <si>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</si>
  <si>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</si>
  <si>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</si>
  <si>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</si>
  <si>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</si>
  <si>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</si>
  <si>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</si>
  <si>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09/07/2011</t>
  </si>
  <si>
    <t>s/m</t>
  </si>
  <si>
    <t>BONITO</t>
  </si>
  <si>
    <t>Callao, 11 de  Julio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</si>
</sst>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L1">
      <selection activeCell="B3" sqref="B3:AQ3"/>
    </sheetView>
  </sheetViews>
  <sheetFormatPr defaultColWidth="11.421875" defaultRowHeight="12.75"/>
  <cols>
    <col min="2" max="2" width="20.00390625" style="0" customWidth="1"/>
    <col min="3" max="4" width="7.71093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1" width="7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28125" style="0" customWidth="1"/>
    <col min="16" max="16" width="6.421875" style="0" customWidth="1"/>
    <col min="17" max="17" width="9.28125" style="0" customWidth="1"/>
    <col min="18" max="18" width="6.421875" style="0" customWidth="1"/>
    <col min="19" max="19" width="6.57421875" style="0" customWidth="1"/>
    <col min="20" max="20" width="6.421875" style="0" customWidth="1"/>
    <col min="21" max="21" width="9.57421875" style="0" customWidth="1"/>
    <col min="22" max="22" width="8.140625" style="0" customWidth="1"/>
    <col min="23" max="24" width="9.28125" style="0" customWidth="1"/>
    <col min="25" max="25" width="9.140625" style="0" customWidth="1"/>
    <col min="26" max="26" width="8.421875" style="0" customWidth="1"/>
    <col min="27" max="27" width="8.8515625" style="0" customWidth="1"/>
    <col min="28" max="28" width="6.421875" style="0" customWidth="1"/>
    <col min="29" max="29" width="9.421875" style="0" customWidth="1"/>
    <col min="30" max="30" width="6.57421875" style="0" customWidth="1"/>
    <col min="31" max="31" width="9.7109375" style="0" customWidth="1"/>
    <col min="32" max="32" width="5.57421875" style="0" customWidth="1"/>
    <col min="33" max="33" width="9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421875" style="0" customWidth="1"/>
    <col min="38" max="38" width="6.140625" style="0" customWidth="1"/>
    <col min="39" max="39" width="11.2812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56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623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2780</v>
      </c>
      <c r="R10" s="28">
        <v>0</v>
      </c>
      <c r="S10" s="28">
        <v>0</v>
      </c>
      <c r="T10" s="28">
        <v>0</v>
      </c>
      <c r="U10" s="28">
        <v>1580</v>
      </c>
      <c r="V10" s="28">
        <v>692</v>
      </c>
      <c r="W10" s="28">
        <v>4755</v>
      </c>
      <c r="X10" s="28">
        <v>1679</v>
      </c>
      <c r="Y10" s="28">
        <v>3123</v>
      </c>
      <c r="Z10" s="28">
        <v>779</v>
      </c>
      <c r="AA10" s="28">
        <v>690</v>
      </c>
      <c r="AB10" s="28">
        <v>0</v>
      </c>
      <c r="AC10" s="28">
        <v>1340</v>
      </c>
      <c r="AD10" s="28">
        <v>0</v>
      </c>
      <c r="AE10" s="28">
        <v>2693</v>
      </c>
      <c r="AF10" s="28">
        <v>0</v>
      </c>
      <c r="AG10" s="28">
        <v>1856</v>
      </c>
      <c r="AH10" s="28">
        <v>0</v>
      </c>
      <c r="AI10" s="28">
        <v>0</v>
      </c>
      <c r="AJ10" s="28">
        <v>0</v>
      </c>
      <c r="AK10" s="28">
        <v>3806</v>
      </c>
      <c r="AL10" s="28">
        <v>0</v>
      </c>
      <c r="AM10" s="28">
        <v>6165</v>
      </c>
      <c r="AN10" s="28">
        <v>492</v>
      </c>
      <c r="AO10" s="28">
        <f>SUMIF($C$9:$AN$9,"Ind",C10:AN10)</f>
        <v>29411</v>
      </c>
      <c r="AP10" s="28">
        <f>SUMIF($C$9:$AN$9,"I.Mad",C10:AN10)</f>
        <v>3642</v>
      </c>
      <c r="AQ10" s="28">
        <f>SUM(AO10:AP10)</f>
        <v>33053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9</v>
      </c>
      <c r="R11" s="30" t="s">
        <v>29</v>
      </c>
      <c r="S11" s="30" t="s">
        <v>29</v>
      </c>
      <c r="T11" s="30" t="s">
        <v>29</v>
      </c>
      <c r="U11" s="30">
        <v>6</v>
      </c>
      <c r="V11" s="30">
        <v>9</v>
      </c>
      <c r="W11" s="30">
        <v>14</v>
      </c>
      <c r="X11" s="30">
        <v>28</v>
      </c>
      <c r="Y11" s="30">
        <v>13</v>
      </c>
      <c r="Z11" s="30">
        <v>9</v>
      </c>
      <c r="AA11" s="30">
        <v>3</v>
      </c>
      <c r="AB11" s="50" t="s">
        <v>29</v>
      </c>
      <c r="AC11" s="30">
        <v>10</v>
      </c>
      <c r="AD11" s="50" t="s">
        <v>29</v>
      </c>
      <c r="AE11" s="30">
        <v>11</v>
      </c>
      <c r="AF11" s="30" t="s">
        <v>29</v>
      </c>
      <c r="AG11" s="30">
        <v>11</v>
      </c>
      <c r="AH11" s="30" t="s">
        <v>29</v>
      </c>
      <c r="AI11" s="30" t="s">
        <v>29</v>
      </c>
      <c r="AJ11" s="30" t="s">
        <v>29</v>
      </c>
      <c r="AK11" s="30">
        <v>21</v>
      </c>
      <c r="AL11" s="30" t="s">
        <v>29</v>
      </c>
      <c r="AM11" s="30">
        <v>37</v>
      </c>
      <c r="AN11" s="30">
        <v>6</v>
      </c>
      <c r="AO11" s="28">
        <f>SUMIF($C$9:$AN$9,"Ind",C11:AN11)</f>
        <v>138</v>
      </c>
      <c r="AP11" s="28">
        <f>SUMIF($C$9:$AN$9,"I.Mad",C11:AN11)</f>
        <v>52</v>
      </c>
      <c r="AQ11" s="28">
        <f>SUM(AO11:AP11)</f>
        <v>190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28" t="s">
        <v>64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>
        <v>4</v>
      </c>
      <c r="V12" s="30">
        <v>2</v>
      </c>
      <c r="W12" s="30">
        <v>4</v>
      </c>
      <c r="X12" s="30">
        <v>8</v>
      </c>
      <c r="Y12" s="30">
        <v>3</v>
      </c>
      <c r="Z12" s="30">
        <v>1</v>
      </c>
      <c r="AA12" s="30">
        <v>2</v>
      </c>
      <c r="AB12" s="50" t="s">
        <v>29</v>
      </c>
      <c r="AC12" s="30">
        <v>4</v>
      </c>
      <c r="AD12" s="50" t="s">
        <v>29</v>
      </c>
      <c r="AE12" s="30">
        <v>5</v>
      </c>
      <c r="AF12" s="30" t="s">
        <v>29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7</v>
      </c>
      <c r="AL12" s="30" t="s">
        <v>29</v>
      </c>
      <c r="AM12" s="30">
        <v>7</v>
      </c>
      <c r="AN12" s="28" t="s">
        <v>64</v>
      </c>
      <c r="AO12" s="28">
        <f>SUMIF($C$9:$AN$9,"Ind",C12:AN12)</f>
        <v>45</v>
      </c>
      <c r="AP12" s="28">
        <f>SUMIF($C$9:$AN$9,"I.Mad",C12:AN12)</f>
        <v>11</v>
      </c>
      <c r="AQ12" s="28">
        <f>SUM(AO12:AP12)</f>
        <v>56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5</v>
      </c>
      <c r="R13" s="30" t="s">
        <v>29</v>
      </c>
      <c r="S13" s="30" t="s">
        <v>29</v>
      </c>
      <c r="T13" s="30" t="s">
        <v>29</v>
      </c>
      <c r="U13" s="30">
        <v>6</v>
      </c>
      <c r="V13" s="30">
        <v>9</v>
      </c>
      <c r="W13" s="30">
        <v>10</v>
      </c>
      <c r="X13" s="30">
        <v>14</v>
      </c>
      <c r="Y13" s="30">
        <v>1</v>
      </c>
      <c r="Z13" s="30">
        <v>2</v>
      </c>
      <c r="AA13" s="30">
        <v>1</v>
      </c>
      <c r="AB13" s="50" t="s">
        <v>29</v>
      </c>
      <c r="AC13" s="30">
        <v>6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13.5</v>
      </c>
      <c r="R14" s="59" t="s">
        <v>29</v>
      </c>
      <c r="S14" s="59" t="s">
        <v>29</v>
      </c>
      <c r="T14" s="59" t="s">
        <v>29</v>
      </c>
      <c r="U14" s="59">
        <v>13</v>
      </c>
      <c r="V14" s="59">
        <v>13</v>
      </c>
      <c r="W14" s="59">
        <v>13</v>
      </c>
      <c r="X14" s="59">
        <v>12.5</v>
      </c>
      <c r="Y14" s="59">
        <v>13</v>
      </c>
      <c r="Z14" s="59">
        <v>12</v>
      </c>
      <c r="AA14" s="59">
        <v>13.5</v>
      </c>
      <c r="AB14" s="50" t="s">
        <v>29</v>
      </c>
      <c r="AC14" s="59">
        <v>13</v>
      </c>
      <c r="AD14" s="50" t="s">
        <v>29</v>
      </c>
      <c r="AE14" s="59">
        <v>14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841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841</v>
      </c>
      <c r="AP22" s="28">
        <f aca="true" t="shared" si="1" ref="AP22:AP35">SUMIF($C$9:$AN$9,"I.Mad",C22:AN22)</f>
        <v>0</v>
      </c>
      <c r="AQ22" s="28">
        <f aca="true" t="shared" si="2" ref="AQ22:AQ35">SUM(AO22:AP22)</f>
        <v>841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304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304</v>
      </c>
      <c r="AP23" s="28">
        <f t="shared" si="1"/>
        <v>0</v>
      </c>
      <c r="AQ23" s="28">
        <f t="shared" si="2"/>
        <v>304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65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4</v>
      </c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4</v>
      </c>
      <c r="AP25" s="28">
        <f t="shared" si="1"/>
        <v>0</v>
      </c>
      <c r="AQ25" s="28">
        <f t="shared" si="2"/>
        <v>4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623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2780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1580</v>
      </c>
      <c r="V36" s="28">
        <f t="shared" si="3"/>
        <v>692</v>
      </c>
      <c r="W36" s="28">
        <f t="shared" si="3"/>
        <v>4755</v>
      </c>
      <c r="X36" s="28">
        <f t="shared" si="3"/>
        <v>1679</v>
      </c>
      <c r="Y36" s="28">
        <f t="shared" si="3"/>
        <v>4272</v>
      </c>
      <c r="Z36" s="28">
        <f t="shared" si="3"/>
        <v>779</v>
      </c>
      <c r="AA36" s="28">
        <f t="shared" si="3"/>
        <v>690</v>
      </c>
      <c r="AB36" s="28">
        <f t="shared" si="3"/>
        <v>0</v>
      </c>
      <c r="AC36" s="28">
        <f t="shared" si="3"/>
        <v>1340</v>
      </c>
      <c r="AD36" s="28">
        <f t="shared" si="3"/>
        <v>0</v>
      </c>
      <c r="AE36" s="28">
        <f t="shared" si="3"/>
        <v>2693</v>
      </c>
      <c r="AF36" s="28">
        <f t="shared" si="3"/>
        <v>0</v>
      </c>
      <c r="AG36" s="28">
        <f t="shared" si="3"/>
        <v>1856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3806</v>
      </c>
      <c r="AL36" s="28">
        <f t="shared" si="3"/>
        <v>0</v>
      </c>
      <c r="AM36" s="28">
        <f t="shared" si="3"/>
        <v>6165</v>
      </c>
      <c r="AN36" s="28">
        <f t="shared" si="3"/>
        <v>492</v>
      </c>
      <c r="AO36" s="28">
        <f>SUM(AO10,AO16,AO22:AO35)</f>
        <v>30560</v>
      </c>
      <c r="AP36" s="28">
        <f>SUM(AP10,AP16,AP22:AP35)</f>
        <v>3642</v>
      </c>
      <c r="AQ36" s="28">
        <f>SUM(AO36:AP36)</f>
        <v>34202</v>
      </c>
    </row>
    <row r="37" spans="2:43" ht="22.5" customHeight="1">
      <c r="B37" s="27" t="s">
        <v>51</v>
      </c>
      <c r="C37" s="62">
        <v>18.1</v>
      </c>
      <c r="D37" s="62"/>
      <c r="E37" s="62"/>
      <c r="F37" s="62"/>
      <c r="G37" s="62">
        <v>17.7</v>
      </c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2011-06-10T11:58:12Z</dcterms:modified>
  <cp:category/>
  <cp:version/>
  <cp:contentType/>
  <cp:contentStatus/>
</cp:coreProperties>
</file>