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8970" activeTab="0"/>
  </bookViews>
  <sheets>
    <sheet name=".10.2008.xls" sheetId="1" r:id="rId1"/>
  </sheets>
  <definedNames>
    <definedName name="_xlnm.Print_Area" localSheetId="0">'.10.2008.xls'!$B$1:$AP$41</definedName>
  </definedNames>
  <calcPr fullCalcOnLoad="1"/>
</workbook>
</file>

<file path=xl/sharedStrings.xml><?xml version="1.0" encoding="utf-8"?>
<sst xmlns="http://schemas.openxmlformats.org/spreadsheetml/2006/main" count="366" uniqueCount="67">
  <si>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</si>
  <si>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</si>
  <si>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</si>
  <si>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</si>
  <si>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</si>
  <si>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</si>
  <si>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</si>
  <si>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</si>
  <si>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</si>
  <si>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</si>
  <si>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</si>
  <si>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</si>
  <si>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</si>
  <si>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</si>
  <si>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</si>
  <si>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</si>
  <si>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</si>
  <si>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</si>
  <si>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</si>
  <si>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</si>
  <si>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</si>
  <si>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</si>
  <si>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</si>
  <si>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</si>
  <si>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</si>
  <si>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</si>
  <si>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</si>
  <si>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</si>
  <si>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</si>
  <si>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</si>
  <si>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</si>
  <si>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</si>
  <si>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</si>
  <si>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</si>
  <si>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</si>
  <si>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</si>
  <si>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</si>
  <si>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</si>
  <si>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</si>
  <si>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</si>
  <si>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</si>
  <si>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</si>
  <si>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</si>
  <si>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</si>
  <si>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</si>
  <si>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</si>
  <si>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</si>
  <si>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</si>
  <si>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</si>
  <si>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</si>
  <si>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</si>
  <si>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</si>
  <si>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</si>
  <si>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</si>
  <si>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</si>
  <si>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</si>
  <si>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</si>
  <si>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</si>
  <si>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</si>
  <si>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</si>
  <si>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Eco. Elena Conterno Martinelli  </t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</si>
  <si>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</si>
  <si>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</si>
  <si>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R.M.N°137--2009-PRODUCE, </t>
  </si>
  <si>
    <t xml:space="preserve">        Fecha : 09/07/2009</t>
  </si>
  <si>
    <t>Callao, 10 de Julio  del 2009</t>
  </si>
  <si>
    <t>10.5-15.0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</si>
</sst>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0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4">
      <selection activeCell="G38" sqref="G38"/>
    </sheetView>
  </sheetViews>
  <sheetFormatPr defaultColWidth="11.421875" defaultRowHeight="12.75"/>
  <cols>
    <col min="2" max="2" width="20.00390625" style="0" customWidth="1"/>
    <col min="3" max="3" width="6.8515625" style="0" customWidth="1"/>
    <col min="4" max="4" width="7.8515625" style="0" customWidth="1"/>
    <col min="5" max="5" width="8.8515625" style="0" customWidth="1"/>
    <col min="6" max="6" width="8.28125" style="0" customWidth="1"/>
    <col min="7" max="7" width="8.57421875" style="0" customWidth="1"/>
    <col min="8" max="8" width="7.00390625" style="0" customWidth="1"/>
    <col min="9" max="9" width="5.8515625" style="0" customWidth="1"/>
    <col min="10" max="10" width="5.140625" style="0" customWidth="1"/>
    <col min="11" max="11" width="8.00390625" style="0" customWidth="1"/>
    <col min="12" max="12" width="5.421875" style="0" customWidth="1"/>
    <col min="13" max="13" width="5.8515625" style="0" customWidth="1"/>
    <col min="14" max="14" width="6.00390625" style="0" customWidth="1"/>
    <col min="15" max="16" width="5.7109375" style="0" customWidth="1"/>
    <col min="17" max="17" width="6.00390625" style="0" customWidth="1"/>
    <col min="18" max="18" width="5.8515625" style="0" customWidth="1"/>
    <col min="19" max="19" width="5.57421875" style="0" customWidth="1"/>
    <col min="20" max="20" width="5.7109375" style="0" customWidth="1"/>
    <col min="21" max="21" width="6.28125" style="0" customWidth="1"/>
    <col min="22" max="22" width="5.7109375" style="0" customWidth="1"/>
    <col min="23" max="23" width="7.00390625" style="0" customWidth="1"/>
    <col min="24" max="25" width="5.7109375" style="0" customWidth="1"/>
    <col min="26" max="26" width="5.42187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9.8515625" style="0" customWidth="1"/>
    <col min="31" max="31" width="5.57421875" style="0" customWidth="1"/>
    <col min="32" max="32" width="7.8515625" style="0" customWidth="1"/>
    <col min="33" max="33" width="5.7109375" style="0" customWidth="1"/>
    <col min="34" max="34" width="6.421875" style="0" customWidth="1"/>
    <col min="35" max="35" width="6.140625" style="0" customWidth="1"/>
    <col min="36" max="36" width="6.28125" style="0" customWidth="1"/>
    <col min="37" max="37" width="6.140625" style="0" customWidth="1"/>
    <col min="38" max="39" width="7.574218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3" t="s">
        <v>60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</row>
    <row r="3" spans="2:42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4" t="s">
        <v>2</v>
      </c>
      <c r="AM4" s="96"/>
      <c r="AN4" s="96"/>
      <c r="AO4" s="96"/>
      <c r="AP4" s="96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100"/>
      <c r="AO5" s="100"/>
      <c r="AP5" s="10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4" t="s">
        <v>64</v>
      </c>
      <c r="AO6" s="94"/>
      <c r="AP6" s="95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4" t="s">
        <v>6</v>
      </c>
      <c r="D8" s="85"/>
      <c r="E8" s="84" t="s">
        <v>7</v>
      </c>
      <c r="F8" s="85"/>
      <c r="G8" s="86" t="s">
        <v>8</v>
      </c>
      <c r="H8" s="87"/>
      <c r="I8" s="91" t="s">
        <v>9</v>
      </c>
      <c r="J8" s="88"/>
      <c r="K8" s="84" t="s">
        <v>10</v>
      </c>
      <c r="L8" s="85"/>
      <c r="M8" s="84" t="s">
        <v>11</v>
      </c>
      <c r="N8" s="88"/>
      <c r="O8" s="91" t="s">
        <v>12</v>
      </c>
      <c r="P8" s="85"/>
      <c r="Q8" s="91" t="s">
        <v>13</v>
      </c>
      <c r="R8" s="85"/>
      <c r="S8" s="91" t="s">
        <v>14</v>
      </c>
      <c r="T8" s="85"/>
      <c r="U8" s="91" t="s">
        <v>15</v>
      </c>
      <c r="V8" s="85"/>
      <c r="W8" s="86" t="s">
        <v>16</v>
      </c>
      <c r="X8" s="97"/>
      <c r="Y8" s="86" t="s">
        <v>17</v>
      </c>
      <c r="Z8" s="97"/>
      <c r="AA8" s="86" t="s">
        <v>18</v>
      </c>
      <c r="AB8" s="97"/>
      <c r="AC8" s="19" t="s">
        <v>19</v>
      </c>
      <c r="AD8" s="89" t="s">
        <v>20</v>
      </c>
      <c r="AE8" s="90"/>
      <c r="AF8" s="89" t="s">
        <v>21</v>
      </c>
      <c r="AG8" s="90"/>
      <c r="AH8" s="93" t="s">
        <v>62</v>
      </c>
      <c r="AI8" s="90"/>
      <c r="AJ8" s="89" t="s">
        <v>22</v>
      </c>
      <c r="AK8" s="92"/>
      <c r="AL8" s="91" t="s">
        <v>23</v>
      </c>
      <c r="AM8" s="88"/>
      <c r="AN8" s="98" t="s">
        <v>24</v>
      </c>
      <c r="AO8" s="9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2800</v>
      </c>
      <c r="F10" s="30">
        <v>1955</v>
      </c>
      <c r="G10" s="30">
        <v>2167</v>
      </c>
      <c r="H10" s="30">
        <v>0</v>
      </c>
      <c r="I10" s="30">
        <v>0</v>
      </c>
      <c r="J10" s="30">
        <v>0</v>
      </c>
      <c r="K10" s="30">
        <v>291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130</v>
      </c>
      <c r="AE10" s="30">
        <v>0</v>
      </c>
      <c r="AF10" s="30">
        <v>227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182</v>
      </c>
      <c r="AM10" s="30">
        <v>388</v>
      </c>
      <c r="AN10" s="30">
        <f>SUMIF($C$9:$AM$9,"Ind",C10:AM10)</f>
        <v>5797</v>
      </c>
      <c r="AO10" s="30">
        <f>SUMIF($C$9:$AM$9,"I.Mad",C10:AM10)</f>
        <v>2343</v>
      </c>
      <c r="AP10" s="30">
        <f>SUM(AN10:AO10)</f>
        <v>8140</v>
      </c>
    </row>
    <row r="11" spans="2:42" ht="20.25">
      <c r="B11" s="31" t="s">
        <v>29</v>
      </c>
      <c r="C11" s="32" t="s">
        <v>30</v>
      </c>
      <c r="D11" s="32" t="s">
        <v>30</v>
      </c>
      <c r="E11" s="32">
        <v>9</v>
      </c>
      <c r="F11" s="32">
        <v>31</v>
      </c>
      <c r="G11" s="32">
        <v>8</v>
      </c>
      <c r="H11" s="32" t="s">
        <v>30</v>
      </c>
      <c r="I11" s="32" t="s">
        <v>30</v>
      </c>
      <c r="J11" s="32" t="s">
        <v>30</v>
      </c>
      <c r="K11" s="32">
        <v>2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/>
      <c r="Z11" s="32" t="s">
        <v>30</v>
      </c>
      <c r="AA11" s="32" t="s">
        <v>30</v>
      </c>
      <c r="AB11" s="32" t="s">
        <v>30</v>
      </c>
      <c r="AC11" s="32" t="s">
        <v>30</v>
      </c>
      <c r="AD11" s="32">
        <v>3</v>
      </c>
      <c r="AE11" s="32" t="s">
        <v>30</v>
      </c>
      <c r="AF11" s="32">
        <v>8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7</v>
      </c>
      <c r="AM11" s="32">
        <v>8</v>
      </c>
      <c r="AN11" s="30">
        <f>SUMIF($C$9:$AM$9,"Ind",C11:AM11)</f>
        <v>37</v>
      </c>
      <c r="AO11" s="30">
        <f>SUMIF($C$9:$AM$9,"I.Mad",C11:AM11)</f>
        <v>39</v>
      </c>
      <c r="AP11" s="30">
        <f>SUM(AN11:AO11)</f>
        <v>76</v>
      </c>
    </row>
    <row r="12" spans="2:42" ht="20.25">
      <c r="B12" s="31" t="s">
        <v>31</v>
      </c>
      <c r="C12" s="32" t="s">
        <v>30</v>
      </c>
      <c r="D12" s="32" t="s">
        <v>30</v>
      </c>
      <c r="E12" s="32">
        <v>3</v>
      </c>
      <c r="F12" s="32">
        <v>10</v>
      </c>
      <c r="G12" s="32">
        <v>3</v>
      </c>
      <c r="H12" s="32" t="s">
        <v>30</v>
      </c>
      <c r="I12" s="32" t="s">
        <v>30</v>
      </c>
      <c r="J12" s="32" t="s">
        <v>30</v>
      </c>
      <c r="K12" s="32">
        <v>2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/>
      <c r="Z12" s="32" t="s">
        <v>30</v>
      </c>
      <c r="AA12" s="32" t="s">
        <v>30</v>
      </c>
      <c r="AB12" s="32" t="s">
        <v>30</v>
      </c>
      <c r="AC12" s="32" t="s">
        <v>30</v>
      </c>
      <c r="AD12" s="32">
        <v>3</v>
      </c>
      <c r="AE12" s="32" t="s">
        <v>30</v>
      </c>
      <c r="AF12" s="32">
        <v>8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2</v>
      </c>
      <c r="AM12" s="32">
        <v>4</v>
      </c>
      <c r="AN12" s="30">
        <f>SUMIF($C$9:$AM$9,"Ind",C12:AM12)</f>
        <v>21</v>
      </c>
      <c r="AO12" s="30">
        <f>SUMIF($C$9:$AM$9,"I.Mad",C12:AM12)</f>
        <v>14</v>
      </c>
      <c r="AP12" s="30">
        <f>SUM(AN12:AO12)</f>
        <v>35</v>
      </c>
    </row>
    <row r="13" spans="2:42" ht="20.25">
      <c r="B13" s="31" t="s">
        <v>32</v>
      </c>
      <c r="C13" s="32" t="s">
        <v>30</v>
      </c>
      <c r="D13" s="32" t="s">
        <v>30</v>
      </c>
      <c r="E13" s="32">
        <v>1</v>
      </c>
      <c r="F13" s="32">
        <v>3</v>
      </c>
      <c r="G13" s="32">
        <v>5</v>
      </c>
      <c r="H13" s="32" t="s">
        <v>30</v>
      </c>
      <c r="I13" s="32" t="s">
        <v>30</v>
      </c>
      <c r="J13" s="32" t="s">
        <v>30</v>
      </c>
      <c r="K13" s="32">
        <v>1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/>
      <c r="Z13" s="32" t="s">
        <v>30</v>
      </c>
      <c r="AA13" s="32" t="s">
        <v>30</v>
      </c>
      <c r="AB13" s="32" t="s">
        <v>30</v>
      </c>
      <c r="AC13" s="32" t="s">
        <v>30</v>
      </c>
      <c r="AD13" s="32">
        <v>65</v>
      </c>
      <c r="AE13" s="32" t="s">
        <v>30</v>
      </c>
      <c r="AF13" s="32">
        <v>72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0</v>
      </c>
      <c r="AM13" s="32">
        <v>1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>
        <v>13</v>
      </c>
      <c r="F14" s="62">
        <v>13</v>
      </c>
      <c r="G14" s="62">
        <v>12.5</v>
      </c>
      <c r="H14" s="62" t="s">
        <v>30</v>
      </c>
      <c r="I14" s="62" t="s">
        <v>30</v>
      </c>
      <c r="J14" s="62" t="s">
        <v>30</v>
      </c>
      <c r="K14" s="62">
        <v>13.5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/>
      <c r="Z14" s="62" t="s">
        <v>30</v>
      </c>
      <c r="AA14" s="62" t="s">
        <v>30</v>
      </c>
      <c r="AB14" s="62" t="s">
        <v>30</v>
      </c>
      <c r="AC14" s="62" t="s">
        <v>30</v>
      </c>
      <c r="AD14" s="82" t="s">
        <v>66</v>
      </c>
      <c r="AE14" s="62" t="s">
        <v>30</v>
      </c>
      <c r="AF14" s="62">
        <v>10.5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13.5</v>
      </c>
      <c r="AM14" s="62">
        <v>14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61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2800</v>
      </c>
      <c r="F36" s="30">
        <f t="shared" si="3"/>
        <v>1955</v>
      </c>
      <c r="G36" s="30">
        <f t="shared" si="3"/>
        <v>2167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291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130</v>
      </c>
      <c r="AE36" s="30">
        <f t="shared" si="3"/>
        <v>0</v>
      </c>
      <c r="AF36" s="30">
        <f t="shared" si="3"/>
        <v>227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182</v>
      </c>
      <c r="AM36" s="30">
        <f t="shared" si="3"/>
        <v>388</v>
      </c>
      <c r="AN36" s="30">
        <f t="shared" si="0"/>
        <v>5797</v>
      </c>
      <c r="AO36" s="30">
        <f t="shared" si="1"/>
        <v>2343</v>
      </c>
      <c r="AP36" s="30">
        <f t="shared" si="2"/>
        <v>8140</v>
      </c>
    </row>
    <row r="37" spans="2:42" ht="22.5" customHeight="1">
      <c r="B37" s="29" t="s">
        <v>55</v>
      </c>
      <c r="C37" s="65"/>
      <c r="D37" s="65"/>
      <c r="E37" s="65"/>
      <c r="F37" s="65"/>
      <c r="G37" s="65">
        <v>17.6</v>
      </c>
      <c r="H37" s="65"/>
      <c r="I37" s="65"/>
      <c r="J37" s="65"/>
      <c r="K37" s="65">
        <v>19.6</v>
      </c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16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75" t="s">
        <v>65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78"/>
      <c r="AI43" s="78"/>
      <c r="AJ43" s="1"/>
      <c r="AK43" s="1"/>
      <c r="AL43" s="1"/>
      <c r="AM43" s="79"/>
      <c r="AN43" s="76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4"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2009-07-09T18:22:00Z</cp:lastPrinted>
  <dcterms:created xsi:type="dcterms:W3CDTF">2008-10-21T17:58:04Z</dcterms:created>
  <dcterms:modified xsi:type="dcterms:W3CDTF">2009-07-10T16:34:05Z</dcterms:modified>
  <cp:category/>
  <cp:version/>
  <cp:contentType/>
  <cp:contentStatus/>
</cp:coreProperties>
</file>