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<sst xmlns="http://schemas.openxmlformats.org/spreadsheetml/2006/main" count="354" uniqueCount="68">
  <si>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</si>
  <si>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</si>
  <si>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</si>
  <si>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</si>
  <si>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</si>
  <si>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</si>
  <si>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</si>
  <si>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</si>
  <si>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</si>
  <si>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</si>
  <si>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</si>
  <si>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</si>
  <si>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</si>
  <si>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</si>
  <si>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</si>
  <si>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</si>
  <si>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</si>
  <si>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</si>
  <si>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</si>
  <si>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</si>
  <si>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</si>
  <si>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</si>
  <si>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</si>
  <si>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</si>
  <si>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</si>
  <si>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</si>
  <si>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</si>
  <si>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</si>
  <si>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</si>
  <si>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</si>
  <si>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</si>
  <si>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</si>
  <si>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</si>
  <si>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</si>
  <si>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</si>
  <si>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</si>
  <si>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</si>
  <si>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</si>
  <si>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</si>
  <si>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</si>
  <si>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</si>
  <si>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</si>
  <si>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</si>
  <si>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</si>
  <si>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</si>
  <si>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</si>
  <si>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</si>
  <si>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</si>
  <si>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</si>
  <si>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</si>
  <si>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</si>
  <si>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</si>
  <si>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</si>
  <si>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</si>
  <si>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</si>
  <si>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</si>
  <si>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</si>
  <si>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</si>
  <si>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</si>
  <si>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</si>
  <si>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</si>
  <si>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</si>
  <si>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</si>
  <si>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</si>
  <si>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Fecha  : 09/05/2011</t>
  </si>
  <si>
    <t>Callao, 10 de  Mayo del 2011</t>
  </si>
  <si>
    <t>s/m</t>
  </si>
  <si>
    <t>11.5-12.5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</si>
</sst>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S18" sqref="AS1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140625" style="0" customWidth="1"/>
    <col min="5" max="5" width="7.421875" style="0" customWidth="1"/>
    <col min="6" max="6" width="9.57421875" style="0" customWidth="1"/>
    <col min="7" max="7" width="7.8515625" style="0" customWidth="1"/>
    <col min="8" max="8" width="6.28125" style="0" customWidth="1"/>
    <col min="9" max="9" width="13.28125" style="0" customWidth="1"/>
    <col min="10" max="10" width="7.28125" style="0" customWidth="1"/>
    <col min="11" max="11" width="7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57421875" style="0" customWidth="1"/>
    <col min="16" max="16" width="6.7109375" style="0" customWidth="1"/>
    <col min="17" max="17" width="9.42187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9.0039062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10.140625" style="0" customWidth="1"/>
    <col min="26" max="26" width="9.28125" style="0" customWidth="1"/>
    <col min="27" max="27" width="10.421875" style="0" customWidth="1"/>
    <col min="28" max="28" width="6.421875" style="0" customWidth="1"/>
    <col min="29" max="29" width="10.140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9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943</v>
      </c>
      <c r="E10" s="28">
        <v>0</v>
      </c>
      <c r="F10" s="28">
        <v>7972</v>
      </c>
      <c r="G10" s="28">
        <v>0</v>
      </c>
      <c r="H10" s="28">
        <v>0</v>
      </c>
      <c r="I10" s="28">
        <v>2870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v>4030</v>
      </c>
      <c r="R10" s="28">
        <v>330</v>
      </c>
      <c r="S10" s="28">
        <v>2580</v>
      </c>
      <c r="T10" s="28">
        <v>1330</v>
      </c>
      <c r="U10" s="28">
        <v>1650</v>
      </c>
      <c r="V10" s="28">
        <v>209</v>
      </c>
      <c r="W10" s="28">
        <v>5950</v>
      </c>
      <c r="X10" s="28">
        <v>2856</v>
      </c>
      <c r="Y10" s="28">
        <v>4769</v>
      </c>
      <c r="Z10" s="28">
        <v>1747</v>
      </c>
      <c r="AA10" s="28">
        <v>4904</v>
      </c>
      <c r="AB10" s="28">
        <v>0</v>
      </c>
      <c r="AC10" s="28">
        <v>12045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38798</v>
      </c>
      <c r="AP10" s="28">
        <f>SUMIF($C$9:$AN$9,"I.Mad",C10:AN10)</f>
        <v>15387</v>
      </c>
      <c r="AQ10" s="28">
        <f>SUM(AO10:AP10)</f>
        <v>54185</v>
      </c>
    </row>
    <row r="11" spans="2:51" ht="20.25">
      <c r="B11" s="29" t="s">
        <v>28</v>
      </c>
      <c r="C11" s="30" t="s">
        <v>29</v>
      </c>
      <c r="D11" s="30">
        <v>14</v>
      </c>
      <c r="E11" s="30" t="s">
        <v>29</v>
      </c>
      <c r="F11" s="30">
        <v>108</v>
      </c>
      <c r="G11" s="30" t="s">
        <v>29</v>
      </c>
      <c r="H11" s="30" t="s">
        <v>29</v>
      </c>
      <c r="I11" s="30">
        <v>15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50" t="s">
        <v>29</v>
      </c>
      <c r="Q11" s="30">
        <v>16</v>
      </c>
      <c r="R11" s="30">
        <v>6</v>
      </c>
      <c r="S11" s="30">
        <v>10</v>
      </c>
      <c r="T11" s="30">
        <v>22</v>
      </c>
      <c r="U11" s="30">
        <v>6</v>
      </c>
      <c r="V11" s="30">
        <v>4</v>
      </c>
      <c r="W11" s="30">
        <v>26</v>
      </c>
      <c r="X11" s="30">
        <v>41</v>
      </c>
      <c r="Y11" s="30">
        <v>35</v>
      </c>
      <c r="Z11" s="30">
        <v>26</v>
      </c>
      <c r="AA11" s="30">
        <v>20</v>
      </c>
      <c r="AB11" s="50" t="s">
        <v>29</v>
      </c>
      <c r="AC11" s="30">
        <v>44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172</v>
      </c>
      <c r="AP11" s="28">
        <f>SUMIF($C$9:$AN$9,"I.Mad",C11:AN11)</f>
        <v>221</v>
      </c>
      <c r="AQ11" s="28">
        <f>SUM(AO11:AP11)</f>
        <v>393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4</v>
      </c>
      <c r="E12" s="30" t="s">
        <v>29</v>
      </c>
      <c r="F12" s="30">
        <v>18</v>
      </c>
      <c r="G12" s="30" t="s">
        <v>29</v>
      </c>
      <c r="H12" s="30" t="s">
        <v>29</v>
      </c>
      <c r="I12" s="28">
        <v>7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  <c r="Q12" s="30">
        <v>7</v>
      </c>
      <c r="R12" s="28" t="s">
        <v>66</v>
      </c>
      <c r="S12" s="30">
        <v>3</v>
      </c>
      <c r="T12" s="30">
        <v>8</v>
      </c>
      <c r="U12" s="28">
        <v>3</v>
      </c>
      <c r="V12" s="30">
        <v>3</v>
      </c>
      <c r="W12" s="30">
        <v>5</v>
      </c>
      <c r="X12" s="30">
        <v>8</v>
      </c>
      <c r="Y12" s="28">
        <v>2</v>
      </c>
      <c r="Z12" s="28">
        <v>5</v>
      </c>
      <c r="AA12" s="30">
        <v>7</v>
      </c>
      <c r="AB12" s="50" t="s">
        <v>29</v>
      </c>
      <c r="AC12" s="30">
        <v>12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46</v>
      </c>
      <c r="AP12" s="28">
        <f>SUMIF($C$9:$AN$9,"I.Mad",C12:AN12)</f>
        <v>46</v>
      </c>
      <c r="AQ12" s="28">
        <f>SUM(AO12:AP12)</f>
        <v>92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3</v>
      </c>
      <c r="E13" s="30" t="s">
        <v>29</v>
      </c>
      <c r="F13" s="30">
        <v>10</v>
      </c>
      <c r="G13" s="30" t="s">
        <v>29</v>
      </c>
      <c r="H13" s="30" t="s">
        <v>29</v>
      </c>
      <c r="I13" s="30">
        <v>20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50" t="s">
        <v>29</v>
      </c>
      <c r="Q13" s="30">
        <v>11</v>
      </c>
      <c r="R13" s="50" t="s">
        <v>29</v>
      </c>
      <c r="S13" s="30">
        <v>6</v>
      </c>
      <c r="T13" s="30">
        <v>11</v>
      </c>
      <c r="U13" s="30">
        <v>19</v>
      </c>
      <c r="V13" s="30">
        <v>13</v>
      </c>
      <c r="W13" s="30">
        <v>8</v>
      </c>
      <c r="X13" s="30">
        <v>18</v>
      </c>
      <c r="Y13" s="30">
        <v>0</v>
      </c>
      <c r="Z13" s="30">
        <v>0</v>
      </c>
      <c r="AA13" s="30">
        <v>13</v>
      </c>
      <c r="AB13" s="50" t="s">
        <v>29</v>
      </c>
      <c r="AC13" s="30">
        <v>13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13</v>
      </c>
      <c r="E14" s="59" t="s">
        <v>29</v>
      </c>
      <c r="F14" s="59">
        <v>12.5</v>
      </c>
      <c r="G14" s="59" t="s">
        <v>29</v>
      </c>
      <c r="H14" s="59" t="s">
        <v>29</v>
      </c>
      <c r="I14" s="82" t="s">
        <v>67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0" t="s">
        <v>29</v>
      </c>
      <c r="Q14" s="59">
        <v>13</v>
      </c>
      <c r="R14" s="50" t="s">
        <v>29</v>
      </c>
      <c r="S14" s="59">
        <v>13</v>
      </c>
      <c r="T14" s="59">
        <v>12.5</v>
      </c>
      <c r="U14" s="59">
        <v>12.5</v>
      </c>
      <c r="V14" s="59">
        <v>12.5</v>
      </c>
      <c r="W14" s="59">
        <v>12.5</v>
      </c>
      <c r="X14" s="59">
        <v>13.5</v>
      </c>
      <c r="Y14" s="59">
        <v>13.5</v>
      </c>
      <c r="Z14" s="30">
        <v>13.5</v>
      </c>
      <c r="AA14" s="59">
        <v>13</v>
      </c>
      <c r="AB14" s="50" t="s">
        <v>29</v>
      </c>
      <c r="AC14" s="59">
        <v>13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845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498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1343</v>
      </c>
      <c r="AP22" s="28">
        <f aca="true" t="shared" si="1" ref="AP22:AP35">SUMIF($C$9:$AN$9,"I.Mad",C22:AN22)</f>
        <v>0</v>
      </c>
      <c r="AQ22" s="28">
        <f aca="true" t="shared" si="2" ref="AQ22:AQ35">SUM(AO22:AP22)</f>
        <v>1343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202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224</v>
      </c>
      <c r="AP23" s="28">
        <f t="shared" si="1"/>
        <v>0</v>
      </c>
      <c r="AQ23" s="28">
        <f t="shared" si="2"/>
        <v>224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943</v>
      </c>
      <c r="E36" s="28">
        <f t="shared" si="3"/>
        <v>0</v>
      </c>
      <c r="F36" s="28">
        <f t="shared" si="3"/>
        <v>7972</v>
      </c>
      <c r="G36" s="28">
        <f t="shared" si="3"/>
        <v>0</v>
      </c>
      <c r="H36" s="28">
        <f t="shared" si="3"/>
        <v>0</v>
      </c>
      <c r="I36" s="28">
        <f t="shared" si="3"/>
        <v>3917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4030</v>
      </c>
      <c r="R36" s="28">
        <f t="shared" si="3"/>
        <v>330</v>
      </c>
      <c r="S36" s="28">
        <f t="shared" si="3"/>
        <v>2580</v>
      </c>
      <c r="T36" s="28">
        <f t="shared" si="3"/>
        <v>1330</v>
      </c>
      <c r="U36" s="28">
        <f t="shared" si="3"/>
        <v>1650</v>
      </c>
      <c r="V36" s="28">
        <f t="shared" si="3"/>
        <v>209</v>
      </c>
      <c r="W36" s="28">
        <f t="shared" si="3"/>
        <v>5950</v>
      </c>
      <c r="X36" s="28">
        <f t="shared" si="3"/>
        <v>2856</v>
      </c>
      <c r="Y36" s="28">
        <f t="shared" si="3"/>
        <v>5289</v>
      </c>
      <c r="Z36" s="28">
        <f t="shared" si="3"/>
        <v>1747</v>
      </c>
      <c r="AA36" s="28">
        <f t="shared" si="3"/>
        <v>4904</v>
      </c>
      <c r="AB36" s="28">
        <f t="shared" si="3"/>
        <v>0</v>
      </c>
      <c r="AC36" s="28">
        <f t="shared" si="3"/>
        <v>12046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40366</v>
      </c>
      <c r="AP36" s="28">
        <f>SUM(AP10,AP16,AP22:AP35)</f>
        <v>15387</v>
      </c>
      <c r="AQ36" s="28">
        <f>SUM(AO36:AP36)</f>
        <v>55753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</v>
      </c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16.54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2011-05-10T17:41:43Z</dcterms:modified>
  <cp:category/>
  <cp:version/>
  <cp:contentType/>
  <cp:contentStatus/>
</cp:coreProperties>
</file>