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<sst xmlns="http://schemas.openxmlformats.org/spreadsheetml/2006/main" count="412" uniqueCount="70">
  <si>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</si>
  <si>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</si>
  <si>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</si>
  <si>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</si>
  <si>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</si>
  <si>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</si>
  <si>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</si>
  <si>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</si>
  <si>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</si>
  <si>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</si>
  <si>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</si>
  <si>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</si>
  <si>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</si>
  <si>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</si>
  <si>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</si>
  <si>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</si>
  <si>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</si>
  <si>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</si>
  <si>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</si>
  <si>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</si>
  <si>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</si>
  <si>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</si>
  <si>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</si>
  <si>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</si>
  <si>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</si>
  <si>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</si>
  <si>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</si>
  <si>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</si>
  <si>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</si>
  <si>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</si>
  <si>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</si>
  <si>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</si>
  <si>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</si>
  <si>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</si>
  <si>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</si>
  <si>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</si>
  <si>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</si>
  <si>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</si>
  <si>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</si>
  <si>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</si>
  <si>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</si>
  <si>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</si>
  <si>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</si>
  <si>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</si>
  <si>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</si>
  <si>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</si>
  <si>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</si>
  <si>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</si>
  <si>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</si>
  <si>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</si>
  <si>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</si>
  <si>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</si>
  <si>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</si>
  <si>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</si>
  <si>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</si>
  <si>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</si>
  <si>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</si>
  <si>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</si>
  <si>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</si>
  <si>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</si>
  <si>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</si>
  <si>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</si>
  <si>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</si>
  <si>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</si>
  <si>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</si>
  <si>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</si>
  <si>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>Callao, 11 de abril del 2022</t>
  </si>
  <si>
    <t>SM</t>
  </si>
  <si>
    <t xml:space="preserve">        Fecha  : 09/04/2022</t>
  </si>
  <si>
    <t>SM-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</si>
</sst>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1" zoomScale="23" zoomScaleNormal="23" workbookViewId="0">
      <selection activeCell="AM12" sqref="AM12:AN1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68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35.715000000000003</v>
      </c>
      <c r="AL12" s="30">
        <v>87.1</v>
      </c>
      <c r="AM12" s="30">
        <v>0</v>
      </c>
      <c r="AN12" s="30">
        <v>0</v>
      </c>
      <c r="AO12" s="30">
        <f>SUMIF($C$11:$AN$11,"Ind",C12:AN12)</f>
        <v>35.715000000000003</v>
      </c>
      <c r="AP12" s="30">
        <f>SUMIF($C$11:$AN$11,"I.Mad",C12:AN12)</f>
        <v>87.1</v>
      </c>
      <c r="AQ12" s="30">
        <f>SUM(AO12:AP12)</f>
        <v>122.815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1</v>
      </c>
      <c r="AL13" s="30">
        <v>1</v>
      </c>
      <c r="AM13" s="30" t="s">
        <v>33</v>
      </c>
      <c r="AN13" s="30" t="s">
        <v>33</v>
      </c>
      <c r="AO13" s="30">
        <f>SUMIF($C$11:$AN$11,"Ind*",C13:AN13)</f>
        <v>1</v>
      </c>
      <c r="AP13" s="30">
        <f>SUMIF($C$11:$AN$11,"I.Mad",C13:AN13)</f>
        <v>1</v>
      </c>
      <c r="AQ13" s="30">
        <f>SUM(AO13:AP13)</f>
        <v>2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69</v>
      </c>
      <c r="AL14" s="30" t="s">
        <v>67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35.715000000000003</v>
      </c>
      <c r="AL41" s="42">
        <f t="shared" si="3"/>
        <v>87.1</v>
      </c>
      <c r="AM41" s="42">
        <f t="shared" si="3"/>
        <v>0</v>
      </c>
      <c r="AN41" s="42">
        <f t="shared" si="3"/>
        <v>0</v>
      </c>
      <c r="AO41" s="42">
        <f>SUM(AO12,AO18,AO24:AO37)</f>
        <v>35.715000000000003</v>
      </c>
      <c r="AP41" s="42">
        <f>SUM(AP12,AP18,AP24:AP37)</f>
        <v>87.1</v>
      </c>
      <c r="AQ41" s="42">
        <f t="shared" si="2"/>
        <v>122.815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2022-04-12T15:52:28Z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