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<sst xmlns="http://schemas.openxmlformats.org/spreadsheetml/2006/main" count="386" uniqueCount="66">
  <si>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</si>
  <si>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</si>
  <si>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</si>
  <si>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</si>
  <si>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</si>
  <si>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</si>
  <si>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</si>
  <si>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</si>
  <si>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</si>
  <si>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</si>
  <si>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</si>
  <si>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</si>
  <si>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</si>
  <si>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</si>
  <si>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</si>
  <si>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</si>
  <si>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</si>
  <si>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</si>
  <si>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</si>
  <si>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</si>
  <si>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</si>
  <si>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</si>
  <si>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</si>
  <si>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</si>
  <si>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</si>
  <si>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</si>
  <si>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</si>
  <si>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</si>
  <si>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</si>
  <si>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</si>
  <si>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</si>
  <si>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</si>
  <si>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</si>
  <si>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</si>
  <si>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</si>
  <si>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</si>
  <si>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</si>
  <si>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</si>
  <si>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</si>
  <si>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</si>
  <si>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</si>
  <si>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</si>
  <si>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</si>
  <si>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</si>
  <si>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</si>
  <si>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</si>
  <si>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</si>
  <si>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</si>
  <si>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</si>
  <si>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</si>
  <si>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</si>
  <si>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</si>
  <si>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</si>
  <si>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</si>
  <si>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</si>
  <si>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</si>
  <si>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</si>
  <si>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</si>
  <si>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</si>
  <si>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</si>
  <si>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</si>
  <si>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</si>
  <si>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</si>
  <si>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08/07/2010</t>
  </si>
  <si>
    <t>Callao, 09 de Julio del 2010</t>
  </si>
  <si>
    <t xml:space="preserve">           Atención:  Ing. José N. Gonzales Quijano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</si>
</sst>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34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33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34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33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33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C1">
      <selection activeCell="X34" sqref="X34"/>
    </sheetView>
  </sheetViews>
  <sheetFormatPr defaultColWidth="11.421875" defaultRowHeight="12.75"/>
  <cols>
    <col min="2" max="2" width="20.00390625" style="0" customWidth="1"/>
    <col min="3" max="3" width="7.57421875" style="0" customWidth="1"/>
    <col min="4" max="4" width="6.57421875" style="0" customWidth="1"/>
    <col min="5" max="5" width="6.7109375" style="0" customWidth="1"/>
    <col min="6" max="6" width="6.00390625" style="0" customWidth="1"/>
    <col min="7" max="7" width="8.57421875" style="0" customWidth="1"/>
    <col min="8" max="8" width="6.28125" style="0" customWidth="1"/>
    <col min="9" max="9" width="9.28125" style="0" customWidth="1"/>
    <col min="10" max="10" width="6.140625" style="0" customWidth="1"/>
    <col min="11" max="11" width="8.421875" style="0" customWidth="1"/>
    <col min="12" max="12" width="5.421875" style="0" customWidth="1"/>
    <col min="13" max="14" width="6.00390625" style="0" customWidth="1"/>
    <col min="15" max="15" width="9.00390625" style="0" customWidth="1"/>
    <col min="16" max="16" width="6.140625" style="0" customWidth="1"/>
    <col min="17" max="17" width="8.00390625" style="0" customWidth="1"/>
    <col min="18" max="18" width="6.28125" style="0" customWidth="1"/>
    <col min="19" max="19" width="6.00390625" style="0" customWidth="1"/>
    <col min="20" max="20" width="6.57421875" style="0" customWidth="1"/>
    <col min="21" max="21" width="7.7109375" style="0" customWidth="1"/>
    <col min="22" max="22" width="6.421875" style="0" customWidth="1"/>
    <col min="23" max="23" width="6.28125" style="0" customWidth="1"/>
    <col min="24" max="24" width="5.8515625" style="0" customWidth="1"/>
    <col min="25" max="25" width="8.00390625" style="0" customWidth="1"/>
    <col min="26" max="26" width="6.28125" style="0" customWidth="1"/>
    <col min="27" max="27" width="6.7109375" style="0" customWidth="1"/>
    <col min="28" max="28" width="6.00390625" style="0" customWidth="1"/>
    <col min="29" max="29" width="7.421875" style="0" customWidth="1"/>
    <col min="30" max="30" width="5.57421875" style="0" customWidth="1"/>
    <col min="31" max="31" width="8.00390625" style="0" customWidth="1"/>
    <col min="32" max="32" width="5.57421875" style="0" customWidth="1"/>
    <col min="33" max="33" width="6.28125" style="0" customWidth="1"/>
    <col min="34" max="34" width="5.7109375" style="0" customWidth="1"/>
    <col min="35" max="35" width="6.00390625" style="0" customWidth="1"/>
    <col min="36" max="36" width="6.140625" style="0" customWidth="1"/>
    <col min="37" max="37" width="6.28125" style="0" customWidth="1"/>
    <col min="38" max="38" width="6.140625" style="0" customWidth="1"/>
    <col min="39" max="39" width="7.28125" style="0" customWidth="1"/>
    <col min="40" max="40" width="5.7109375" style="0" customWidth="1"/>
    <col min="41" max="43" width="9.8515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63</v>
      </c>
      <c r="AP6" s="95"/>
      <c r="AQ6" s="100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58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7744</v>
      </c>
      <c r="H10" s="29">
        <v>0</v>
      </c>
      <c r="I10" s="29">
        <v>5495</v>
      </c>
      <c r="J10" s="29">
        <v>0</v>
      </c>
      <c r="K10" s="29">
        <v>3032</v>
      </c>
      <c r="L10" s="29">
        <v>0</v>
      </c>
      <c r="M10" s="29">
        <v>0</v>
      </c>
      <c r="N10" s="29">
        <v>0</v>
      </c>
      <c r="O10" s="29">
        <v>1576</v>
      </c>
      <c r="P10" s="29">
        <v>0</v>
      </c>
      <c r="Q10" s="29">
        <v>672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197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18716</v>
      </c>
      <c r="AP10" s="29">
        <f>SUMIF($C$9:$AN$9,"I.Mad",C10:AN10)</f>
        <v>0</v>
      </c>
      <c r="AQ10" s="29">
        <f>SUM(AO10:AP10)</f>
        <v>18716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>
        <v>41</v>
      </c>
      <c r="H11" s="31" t="s">
        <v>29</v>
      </c>
      <c r="I11" s="31">
        <v>21</v>
      </c>
      <c r="J11" s="31" t="s">
        <v>29</v>
      </c>
      <c r="K11" s="31">
        <v>11</v>
      </c>
      <c r="L11" s="31" t="s">
        <v>29</v>
      </c>
      <c r="M11" s="31" t="s">
        <v>29</v>
      </c>
      <c r="N11" s="31" t="s">
        <v>29</v>
      </c>
      <c r="O11" s="31">
        <v>8</v>
      </c>
      <c r="P11" s="31" t="s">
        <v>29</v>
      </c>
      <c r="Q11" s="31">
        <v>8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>
        <v>6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95</v>
      </c>
      <c r="AP11" s="29">
        <f>SUMIF($C$9:$AN$9,"I.Mad",C11:AN11)</f>
        <v>0</v>
      </c>
      <c r="AQ11" s="29">
        <f>SUM(AO11:AP11)</f>
        <v>95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>
        <v>11</v>
      </c>
      <c r="H12" s="31" t="s">
        <v>29</v>
      </c>
      <c r="I12" s="31">
        <v>8</v>
      </c>
      <c r="J12" s="31" t="s">
        <v>29</v>
      </c>
      <c r="K12" s="31">
        <v>9</v>
      </c>
      <c r="L12" s="31" t="s">
        <v>29</v>
      </c>
      <c r="M12" s="31" t="s">
        <v>29</v>
      </c>
      <c r="N12" s="31" t="s">
        <v>29</v>
      </c>
      <c r="O12" s="31">
        <v>5</v>
      </c>
      <c r="P12" s="31" t="s">
        <v>29</v>
      </c>
      <c r="Q12" s="31">
        <v>7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>
        <v>6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46</v>
      </c>
      <c r="AP12" s="29">
        <f>SUMIF($C$9:$AN$9,"I.Mad",C12:AN12)</f>
        <v>0</v>
      </c>
      <c r="AQ12" s="29">
        <f>SUM(AO12:AP12)</f>
        <v>46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>
        <v>0</v>
      </c>
      <c r="H13" s="31" t="s">
        <v>29</v>
      </c>
      <c r="I13" s="31">
        <v>0</v>
      </c>
      <c r="J13" s="31" t="s">
        <v>29</v>
      </c>
      <c r="K13" s="31">
        <v>0</v>
      </c>
      <c r="L13" s="31" t="s">
        <v>29</v>
      </c>
      <c r="M13" s="31" t="s">
        <v>29</v>
      </c>
      <c r="N13" s="31" t="s">
        <v>29</v>
      </c>
      <c r="O13" s="31">
        <v>0</v>
      </c>
      <c r="P13" s="31" t="s">
        <v>29</v>
      </c>
      <c r="Q13" s="31">
        <v>4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>
        <v>20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>
        <v>14.5</v>
      </c>
      <c r="H14" s="61" t="s">
        <v>29</v>
      </c>
      <c r="I14" s="61">
        <v>14</v>
      </c>
      <c r="J14" s="61" t="s">
        <v>29</v>
      </c>
      <c r="K14" s="61">
        <v>14.5</v>
      </c>
      <c r="L14" s="61" t="s">
        <v>29</v>
      </c>
      <c r="M14" s="61" t="s">
        <v>29</v>
      </c>
      <c r="N14" s="61" t="s">
        <v>29</v>
      </c>
      <c r="O14" s="61">
        <v>14</v>
      </c>
      <c r="P14" s="61" t="s">
        <v>29</v>
      </c>
      <c r="Q14" s="61">
        <v>13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>
        <v>13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>
        <v>2</v>
      </c>
      <c r="J23" s="57"/>
      <c r="K23" s="56"/>
      <c r="L23" s="56"/>
      <c r="M23" s="56"/>
      <c r="N23" s="56"/>
      <c r="O23" s="56">
        <v>17</v>
      </c>
      <c r="P23" s="56"/>
      <c r="Q23" s="56">
        <v>8</v>
      </c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27</v>
      </c>
      <c r="AP23" s="29">
        <f t="shared" si="1"/>
        <v>0</v>
      </c>
      <c r="AQ23" s="29">
        <f t="shared" si="2"/>
        <v>27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7744</v>
      </c>
      <c r="H36" s="29">
        <f t="shared" si="3"/>
        <v>0</v>
      </c>
      <c r="I36" s="29">
        <f t="shared" si="3"/>
        <v>5497</v>
      </c>
      <c r="J36" s="29">
        <f t="shared" si="3"/>
        <v>0</v>
      </c>
      <c r="K36" s="29">
        <f t="shared" si="3"/>
        <v>3032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1593</v>
      </c>
      <c r="P36" s="29">
        <f t="shared" si="3"/>
        <v>0</v>
      </c>
      <c r="Q36" s="29">
        <f t="shared" si="3"/>
        <v>680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197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18743</v>
      </c>
      <c r="AP36" s="29">
        <f>SUM(AP10,AP16,AP22:AP35)</f>
        <v>0</v>
      </c>
      <c r="AQ36" s="29">
        <f>SUM(AO36:AP36)</f>
        <v>18743</v>
      </c>
    </row>
    <row r="37" spans="2:43" ht="22.5" customHeight="1">
      <c r="B37" s="28" t="s">
        <v>53</v>
      </c>
      <c r="C37" s="64">
        <v>16.1</v>
      </c>
      <c r="D37" s="64"/>
      <c r="E37" s="64"/>
      <c r="F37" s="64"/>
      <c r="G37" s="64">
        <v>16</v>
      </c>
      <c r="H37" s="64"/>
      <c r="I37" s="64">
        <v>16.7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15</v>
      </c>
      <c r="V37" s="64"/>
      <c r="W37" s="64"/>
      <c r="X37" s="64"/>
      <c r="Y37" s="64">
        <v>15.1</v>
      </c>
      <c r="Z37" s="64"/>
      <c r="AA37" s="64"/>
      <c r="AB37" s="64"/>
      <c r="AC37" s="64">
        <v>18.1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14.1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2010-07-09T18:29:04Z</dcterms:modified>
  <cp:category/>
  <cp:version/>
  <cp:contentType/>
  <cp:contentStatus/>
</cp:coreProperties>
</file>