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<sst xmlns="http://schemas.openxmlformats.org/spreadsheetml/2006/main" count="392" uniqueCount="69">
  <si>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</si>
  <si>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</si>
  <si>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</si>
  <si>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</si>
  <si>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</si>
  <si>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</si>
  <si>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</si>
  <si>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</si>
  <si>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</si>
  <si>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</si>
  <si>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</si>
  <si>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</si>
  <si>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</si>
  <si>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</si>
  <si>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</si>
  <si>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</si>
  <si>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</si>
  <si>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</si>
  <si>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</si>
  <si>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</si>
  <si>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</si>
  <si>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</si>
  <si>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</si>
  <si>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</si>
  <si>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</si>
  <si>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</si>
  <si>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</si>
  <si>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</si>
  <si>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</si>
  <si>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</si>
  <si>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</si>
  <si>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</si>
  <si>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</si>
  <si>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</si>
  <si>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</si>
  <si>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</si>
  <si>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</si>
  <si>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</si>
  <si>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</si>
  <si>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</si>
  <si>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</si>
  <si>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</si>
  <si>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</si>
  <si>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</si>
  <si>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</si>
  <si>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</si>
  <si>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</si>
  <si>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</si>
  <si>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</si>
  <si>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</si>
  <si>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</si>
  <si>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</si>
  <si>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</si>
  <si>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</si>
  <si>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</si>
  <si>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</si>
  <si>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</si>
  <si>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</si>
  <si>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</si>
  <si>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</si>
  <si>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</si>
  <si>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</si>
  <si>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</si>
  <si>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GCQ/jsr</t>
  </si>
  <si>
    <t>MALAGUA</t>
  </si>
  <si>
    <t>BAGRE</t>
  </si>
  <si>
    <t>Callao, 10 de junio del 2019</t>
  </si>
  <si>
    <t xml:space="preserve">        Fecha  : 08/06/2019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</si>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</sst>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6" zoomScaleNormal="26" workbookViewId="0">
      <selection activeCell="AC15" sqref="AC15:AC1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6" t="s">
        <v>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35</v>
      </c>
      <c r="AN6" s="117"/>
      <c r="AO6" s="117"/>
      <c r="AP6" s="117"/>
      <c r="AQ6" s="117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8"/>
      <c r="AP7" s="118"/>
      <c r="AQ7" s="118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67</v>
      </c>
      <c r="AP8" s="117"/>
      <c r="AQ8" s="117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3" t="s">
        <v>4</v>
      </c>
      <c r="D10" s="114"/>
      <c r="E10" s="122" t="s">
        <v>58</v>
      </c>
      <c r="F10" s="123"/>
      <c r="G10" s="125" t="s">
        <v>5</v>
      </c>
      <c r="H10" s="126"/>
      <c r="I10" s="124" t="s">
        <v>43</v>
      </c>
      <c r="J10" s="124"/>
      <c r="K10" s="124" t="s">
        <v>6</v>
      </c>
      <c r="L10" s="124"/>
      <c r="M10" s="113" t="s">
        <v>7</v>
      </c>
      <c r="N10" s="127"/>
      <c r="O10" s="113" t="s">
        <v>8</v>
      </c>
      <c r="P10" s="127"/>
      <c r="Q10" s="125" t="s">
        <v>9</v>
      </c>
      <c r="R10" s="126"/>
      <c r="S10" s="125" t="s">
        <v>10</v>
      </c>
      <c r="T10" s="126"/>
      <c r="U10" s="125" t="s">
        <v>11</v>
      </c>
      <c r="V10" s="126"/>
      <c r="W10" s="125" t="s">
        <v>50</v>
      </c>
      <c r="X10" s="126"/>
      <c r="Y10" s="113" t="s">
        <v>44</v>
      </c>
      <c r="Z10" s="114"/>
      <c r="AA10" s="113" t="s">
        <v>36</v>
      </c>
      <c r="AB10" s="114"/>
      <c r="AC10" s="113" t="s">
        <v>12</v>
      </c>
      <c r="AD10" s="114"/>
      <c r="AE10" s="121" t="s">
        <v>52</v>
      </c>
      <c r="AF10" s="114"/>
      <c r="AG10" s="121" t="s">
        <v>45</v>
      </c>
      <c r="AH10" s="114"/>
      <c r="AI10" s="121" t="s">
        <v>46</v>
      </c>
      <c r="AJ10" s="114"/>
      <c r="AK10" s="121" t="s">
        <v>47</v>
      </c>
      <c r="AL10" s="114"/>
      <c r="AM10" s="121" t="s">
        <v>48</v>
      </c>
      <c r="AN10" s="114"/>
      <c r="AO10" s="119" t="s">
        <v>13</v>
      </c>
      <c r="AP10" s="120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110</v>
      </c>
      <c r="F12" s="49">
        <v>675</v>
      </c>
      <c r="G12" s="49">
        <v>6885.08</v>
      </c>
      <c r="H12" s="49">
        <v>218.79500000000002</v>
      </c>
      <c r="I12" s="49">
        <v>4673.9399999999996</v>
      </c>
      <c r="J12" s="49">
        <v>2350.0300000000002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70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11739.02</v>
      </c>
      <c r="AP12" s="50">
        <f>SUMIF($C$11:$AN$11,"I.Mad",C12:AN12)</f>
        <v>3243.8250000000003</v>
      </c>
      <c r="AQ12" s="50">
        <f>SUM(AO12:AP12)</f>
        <v>14982.845000000001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</v>
      </c>
      <c r="F13" s="51">
        <v>10</v>
      </c>
      <c r="G13" s="51">
        <v>30</v>
      </c>
      <c r="H13" s="51">
        <v>3</v>
      </c>
      <c r="I13" s="51">
        <v>43</v>
      </c>
      <c r="J13" s="51">
        <v>59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>
        <v>1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75</v>
      </c>
      <c r="AP13" s="50">
        <f>SUMIF($C$11:$AN$11,"I.Mad",C13:AN13)</f>
        <v>72</v>
      </c>
      <c r="AQ13" s="50">
        <f>SUM(AO13:AP13)</f>
        <v>147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68</v>
      </c>
      <c r="F14" s="51">
        <v>4</v>
      </c>
      <c r="G14" s="51">
        <v>13</v>
      </c>
      <c r="H14" s="51">
        <v>2</v>
      </c>
      <c r="I14" s="51">
        <v>8</v>
      </c>
      <c r="J14" s="51">
        <v>4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>
        <v>1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22</v>
      </c>
      <c r="AP14" s="50">
        <f>SUMIF($C$11:$AN$11,"I.Mad",C14:AN14)</f>
        <v>10</v>
      </c>
      <c r="AQ14" s="50">
        <f>SUM(AO14:AP14)</f>
        <v>32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>
        <v>2.0088068272150656</v>
      </c>
      <c r="G15" s="51">
        <v>31.811206943523544</v>
      </c>
      <c r="H15" s="51">
        <v>7.8430257333281501</v>
      </c>
      <c r="I15" s="51">
        <v>32.17406804701784</v>
      </c>
      <c r="J15" s="51">
        <v>1.6717602214732015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>
        <v>46.408839779005525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>
        <v>13</v>
      </c>
      <c r="G16" s="56">
        <v>12</v>
      </c>
      <c r="H16" s="56">
        <v>12.5</v>
      </c>
      <c r="I16" s="56">
        <v>12</v>
      </c>
      <c r="J16" s="56">
        <v>14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>
        <v>12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53">
        <v>2.92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2.92</v>
      </c>
      <c r="AP25" s="50">
        <f t="shared" si="1"/>
        <v>0</v>
      </c>
      <c r="AQ25" s="53">
        <f>SUM(AO25:AP25)</f>
        <v>2.92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110</v>
      </c>
      <c r="F41" s="53">
        <f t="shared" si="5"/>
        <v>675</v>
      </c>
      <c r="G41" s="53">
        <f t="shared" si="5"/>
        <v>6885.08</v>
      </c>
      <c r="H41" s="53">
        <f t="shared" si="5"/>
        <v>218.79500000000002</v>
      </c>
      <c r="I41" s="53">
        <f t="shared" si="5"/>
        <v>4676.8599999999997</v>
      </c>
      <c r="J41" s="53">
        <f t="shared" si="5"/>
        <v>2350.0300000000002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>+SUM(AC24:AC40,AC18,AC12)</f>
        <v>70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11741.94</v>
      </c>
      <c r="AP41" s="53">
        <f>SUM(AP12,AP18,AP24:AP37)</f>
        <v>3243.8250000000003</v>
      </c>
      <c r="AQ41" s="53">
        <f>SUM(AO41:AP41)</f>
        <v>14985.765000000001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17.100000000000001</v>
      </c>
      <c r="H42" s="55"/>
      <c r="I42" s="88">
        <v>19.399999999999999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15.7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2" t="s">
        <v>63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2019-06-10T17:31:46Z</dcterms:modified>
</cp:coreProperties>
</file>