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600" windowWidth="15600" windowHeight="71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<sst xmlns="http://schemas.openxmlformats.org/spreadsheetml/2006/main" count="381" uniqueCount="67">
  <si>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</si>
  <si>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</si>
  <si>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</si>
  <si>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</si>
  <si>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</si>
  <si>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</si>
  <si>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</si>
  <si>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</si>
  <si>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</si>
  <si>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</si>
  <si>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</si>
  <si>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</si>
  <si>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</si>
  <si>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</si>
  <si>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</si>
  <si>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</si>
  <si>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</si>
  <si>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</si>
  <si>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</si>
  <si>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</si>
  <si>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</si>
  <si>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</si>
  <si>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</si>
  <si>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</si>
  <si>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</si>
  <si>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</si>
  <si>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</si>
  <si>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</si>
  <si>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</si>
  <si>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</si>
  <si>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</si>
  <si>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</si>
  <si>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</si>
  <si>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</si>
  <si>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</si>
  <si>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</si>
  <si>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</si>
  <si>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</si>
  <si>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</si>
  <si>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</si>
  <si>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</si>
  <si>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</si>
  <si>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</si>
  <si>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</si>
  <si>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</si>
  <si>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</si>
  <si>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</si>
  <si>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</si>
  <si>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</si>
  <si>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</si>
  <si>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</si>
  <si>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</si>
  <si>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</si>
  <si>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</si>
  <si>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</si>
  <si>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</si>
  <si>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</si>
  <si>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</si>
  <si>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</si>
  <si>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</si>
  <si>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</si>
  <si>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</si>
  <si>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S/M</t>
  </si>
  <si>
    <t xml:space="preserve">        Fecha  : 08/06/2017</t>
  </si>
  <si>
    <t>Callao, 09 de junio del 2017</t>
  </si>
  <si>
    <t>11.5y13</t>
  </si>
  <si>
    <t>11.5y13.5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</si>
</sst>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O13" sqref="AO1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52</v>
      </c>
      <c r="X10" s="118"/>
      <c r="Y10" s="116" t="s">
        <v>46</v>
      </c>
      <c r="Z10" s="115"/>
      <c r="AA10" s="116" t="s">
        <v>38</v>
      </c>
      <c r="AB10" s="115"/>
      <c r="AC10" s="116" t="s">
        <v>13</v>
      </c>
      <c r="AD10" s="115"/>
      <c r="AE10" s="114" t="s">
        <v>54</v>
      </c>
      <c r="AF10" s="115"/>
      <c r="AG10" s="114" t="s">
        <v>47</v>
      </c>
      <c r="AH10" s="115"/>
      <c r="AI10" s="114" t="s">
        <v>48</v>
      </c>
      <c r="AJ10" s="115"/>
      <c r="AK10" s="114" t="s">
        <v>49</v>
      </c>
      <c r="AL10" s="115"/>
      <c r="AM10" s="114" t="s">
        <v>50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1256</v>
      </c>
      <c r="D12" s="51">
        <v>0</v>
      </c>
      <c r="E12" s="51">
        <v>0</v>
      </c>
      <c r="F12" s="51">
        <v>2185.0000000000005</v>
      </c>
      <c r="G12" s="51">
        <v>3149.3999999999996</v>
      </c>
      <c r="H12" s="51">
        <v>203.07</v>
      </c>
      <c r="I12" s="51">
        <v>0</v>
      </c>
      <c r="J12" s="51">
        <v>66.67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75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336.24979999999999</v>
      </c>
      <c r="Z12" s="51">
        <v>381.9289</v>
      </c>
      <c r="AA12" s="51">
        <v>0</v>
      </c>
      <c r="AB12" s="51">
        <v>0</v>
      </c>
      <c r="AC12" s="51">
        <v>417.33010344827585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5233.9799034482749</v>
      </c>
      <c r="AP12" s="52">
        <f>SUMIF($C$11:$AN$11,"I.Mad",C12:AN12)</f>
        <v>2836.6689000000006</v>
      </c>
      <c r="AQ12" s="52">
        <f>SUM(AO12:AP12)</f>
        <v>8070.6488034482754</v>
      </c>
      <c r="AS12" s="26"/>
      <c r="AT12" s="60"/>
    </row>
    <row r="13" spans="2:48" ht="50.25" customHeight="1" x14ac:dyDescent="0.55000000000000004">
      <c r="B13" s="81" t="s">
        <v>19</v>
      </c>
      <c r="C13" s="53">
        <v>6</v>
      </c>
      <c r="D13" s="53" t="s">
        <v>20</v>
      </c>
      <c r="E13" s="53" t="s">
        <v>20</v>
      </c>
      <c r="F13" s="53">
        <v>42</v>
      </c>
      <c r="G13" s="53">
        <v>17</v>
      </c>
      <c r="H13" s="53">
        <v>4</v>
      </c>
      <c r="I13" s="53" t="s">
        <v>20</v>
      </c>
      <c r="J13" s="53">
        <v>7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>
        <v>1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>
        <v>15</v>
      </c>
      <c r="Z13" s="53">
        <v>10</v>
      </c>
      <c r="AA13" s="53" t="s">
        <v>20</v>
      </c>
      <c r="AB13" s="53" t="s">
        <v>20</v>
      </c>
      <c r="AC13" s="53">
        <v>2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41</v>
      </c>
      <c r="AP13" s="52">
        <f>SUMIF($C$11:$AN$11,"I.Mad",C13:AN13)</f>
        <v>63</v>
      </c>
      <c r="AQ13" s="52">
        <f>SUM(AO13:AP13)</f>
        <v>104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20</v>
      </c>
      <c r="E14" s="53" t="s">
        <v>20</v>
      </c>
      <c r="F14" s="53">
        <v>6</v>
      </c>
      <c r="G14" s="53">
        <v>6</v>
      </c>
      <c r="H14" s="53">
        <v>1</v>
      </c>
      <c r="I14" s="53" t="s">
        <v>20</v>
      </c>
      <c r="J14" s="53" t="s">
        <v>62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>
        <v>1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>
        <v>3</v>
      </c>
      <c r="Z14" s="53">
        <v>4</v>
      </c>
      <c r="AA14" s="53" t="s">
        <v>20</v>
      </c>
      <c r="AB14" s="53" t="s">
        <v>20</v>
      </c>
      <c r="AC14" s="53">
        <v>1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13</v>
      </c>
      <c r="AP14" s="52">
        <f>SUMIF($C$11:$AN$11,"I.Mad",C14:AN14)</f>
        <v>11</v>
      </c>
      <c r="AQ14" s="52">
        <f>SUM(AO14:AP14)</f>
        <v>24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0</v>
      </c>
      <c r="H15" s="53">
        <v>10.625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>
        <v>3.6842105263157894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>
        <v>24.29711</v>
      </c>
      <c r="Z15" s="53">
        <v>32.537390000000002</v>
      </c>
      <c r="AA15" s="53" t="s">
        <v>20</v>
      </c>
      <c r="AB15" s="53" t="s">
        <v>20</v>
      </c>
      <c r="AC15" s="53">
        <v>87.826086956521735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 t="s">
        <v>20</v>
      </c>
      <c r="F16" s="58">
        <v>15</v>
      </c>
      <c r="G16" s="58">
        <v>14.5</v>
      </c>
      <c r="H16" s="58">
        <v>14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>
        <v>13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66</v>
      </c>
      <c r="Z16" s="58" t="s">
        <v>65</v>
      </c>
      <c r="AA16" s="58" t="s">
        <v>20</v>
      </c>
      <c r="AB16" s="58" t="s">
        <v>20</v>
      </c>
      <c r="AC16" s="58">
        <v>11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>
        <v>1.456094</v>
      </c>
      <c r="Z25" s="71">
        <v>2.1202239999999999</v>
      </c>
      <c r="AA25" s="71"/>
      <c r="AB25" s="71"/>
      <c r="AC25" s="55">
        <v>2.6648275862068966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4.1209215862068964</v>
      </c>
      <c r="AP25" s="52">
        <f t="shared" si="1"/>
        <v>2.1202239999999999</v>
      </c>
      <c r="AQ25" s="55">
        <f>SUM(AO25:AP25)</f>
        <v>6.2411455862068959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113">
        <v>5.0689655172413799E-3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5.0689655172413799E-3</v>
      </c>
      <c r="AP30" s="52">
        <f t="shared" si="1"/>
        <v>0</v>
      </c>
      <c r="AQ30" s="55">
        <f t="shared" si="2"/>
        <v>5.0689655172413799E-3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5238.1058939999994</v>
      </c>
      <c r="AP38" s="55">
        <f>SUM(AP12,AP18,AP24:AP37)</f>
        <v>2838.7891240000004</v>
      </c>
      <c r="AQ38" s="55">
        <f>SUM(AO38:AP38)</f>
        <v>8076.8950179999993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18.399999999999999</v>
      </c>
      <c r="H39" s="57"/>
      <c r="I39" s="57">
        <v>19.899999999999999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2017-06-09T19:02:17Z</dcterms:modified>
</cp:coreProperties>
</file>