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<sst xmlns="http://schemas.openxmlformats.org/spreadsheetml/2006/main" count="392" uniqueCount="64">
  <si>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</si>
  <si>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</si>
  <si>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</si>
  <si>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</si>
  <si>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</si>
  <si>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</si>
  <si>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</si>
  <si>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</si>
  <si>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</si>
  <si>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</si>
  <si>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</si>
  <si>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</si>
  <si>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</si>
  <si>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</si>
  <si>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</si>
  <si>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</si>
  <si>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</si>
  <si>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</si>
  <si>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</si>
  <si>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</si>
  <si>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</si>
  <si>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</si>
  <si>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</si>
  <si>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</si>
  <si>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</si>
  <si>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</si>
  <si>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</si>
  <si>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</si>
  <si>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</si>
  <si>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</si>
  <si>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</si>
  <si>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</si>
  <si>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</si>
  <si>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</si>
  <si>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</si>
  <si>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</si>
  <si>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</si>
  <si>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</si>
  <si>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</si>
  <si>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</si>
  <si>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</si>
  <si>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</si>
  <si>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</si>
  <si>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</si>
  <si>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</si>
  <si>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</si>
  <si>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</si>
  <si>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</si>
  <si>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</si>
  <si>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</si>
  <si>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</si>
  <si>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</si>
  <si>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</si>
  <si>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</si>
  <si>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</si>
  <si>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</si>
  <si>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</si>
  <si>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</si>
  <si>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</si>
  <si>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 xml:space="preserve"> GCQ/mfm/due/jsr</t>
  </si>
  <si>
    <t>Callao, 09 de junio  del 2014</t>
  </si>
  <si>
    <t>10.5 y 13.0</t>
  </si>
  <si>
    <t xml:space="preserve">        Fecha  : 08/06/2014</t>
  </si>
  <si>
    <t>R.M.N° 087-2014-PRODUCE, R.M.N° 109-2014-PRODUCE, R.M.N° 184-2014-PRODUCE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</si>
</sst>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1" fillId="7" borderId="1" applyNumberFormat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88" fontId="23" fillId="0" borderId="10" xfId="0" applyNumberFormat="1" applyFont="1" applyBorder="1" applyAlignment="1">
      <alignment horizontal="center"/>
    </xf>
    <xf numFmtId="0" fontId="42" fillId="0" borderId="11" xfId="0" applyFont="1" applyFill="1" applyBorder="1" applyAlignment="1" quotePrefix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2" fillId="0" borderId="13" xfId="0" applyFont="1" applyFill="1" applyBorder="1" applyAlignment="1" quotePrefix="1">
      <alignment horizontal="center"/>
    </xf>
    <xf numFmtId="0" fontId="42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AA12" sqref="AA1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7" width="22.7109375" style="2" customWidth="1"/>
    <col min="8" max="22" width="18.7109375" style="2" customWidth="1"/>
    <col min="23" max="23" width="23.28125" style="2" customWidth="1"/>
    <col min="24" max="32" width="18.7109375" style="2" customWidth="1"/>
    <col min="33" max="33" width="23.8515625" style="2" customWidth="1"/>
    <col min="34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2:43" ht="35.25">
      <c r="B3" s="105" t="s">
        <v>49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6" t="s">
        <v>44</v>
      </c>
      <c r="AN4" s="106"/>
      <c r="AO4" s="106"/>
      <c r="AP4" s="106"/>
      <c r="AQ4" s="106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107"/>
      <c r="AP5" s="107"/>
      <c r="AQ5" s="107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8" t="s">
        <v>62</v>
      </c>
      <c r="AP6" s="108"/>
      <c r="AQ6" s="108"/>
    </row>
    <row r="7" spans="2:43" ht="21.75" customHeight="1">
      <c r="B7" s="15" t="s">
        <v>2</v>
      </c>
      <c r="C7" s="12" t="s">
        <v>63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6" t="s">
        <v>4</v>
      </c>
      <c r="D8" s="97"/>
      <c r="E8" s="96" t="s">
        <v>5</v>
      </c>
      <c r="F8" s="97"/>
      <c r="G8" s="98" t="s">
        <v>6</v>
      </c>
      <c r="H8" s="104"/>
      <c r="I8" s="96" t="s">
        <v>46</v>
      </c>
      <c r="J8" s="103"/>
      <c r="K8" s="96" t="s">
        <v>7</v>
      </c>
      <c r="L8" s="103"/>
      <c r="M8" s="96" t="s">
        <v>8</v>
      </c>
      <c r="N8" s="103"/>
      <c r="O8" s="96" t="s">
        <v>9</v>
      </c>
      <c r="P8" s="103"/>
      <c r="Q8" s="96" t="s">
        <v>10</v>
      </c>
      <c r="R8" s="97"/>
      <c r="S8" s="96" t="s">
        <v>11</v>
      </c>
      <c r="T8" s="97"/>
      <c r="U8" s="96" t="s">
        <v>12</v>
      </c>
      <c r="V8" s="97"/>
      <c r="W8" s="96" t="s">
        <v>13</v>
      </c>
      <c r="X8" s="97"/>
      <c r="Y8" s="96" t="s">
        <v>14</v>
      </c>
      <c r="Z8" s="97"/>
      <c r="AA8" s="98" t="s">
        <v>47</v>
      </c>
      <c r="AB8" s="99"/>
      <c r="AC8" s="100" t="s">
        <v>15</v>
      </c>
      <c r="AD8" s="97"/>
      <c r="AE8" s="100" t="s">
        <v>55</v>
      </c>
      <c r="AF8" s="97"/>
      <c r="AG8" s="100" t="s">
        <v>56</v>
      </c>
      <c r="AH8" s="97"/>
      <c r="AI8" s="100" t="s">
        <v>43</v>
      </c>
      <c r="AJ8" s="97"/>
      <c r="AK8" s="100" t="s">
        <v>57</v>
      </c>
      <c r="AL8" s="97"/>
      <c r="AM8" s="96" t="s">
        <v>58</v>
      </c>
      <c r="AN8" s="97"/>
      <c r="AO8" s="101" t="s">
        <v>16</v>
      </c>
      <c r="AP8" s="102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92" t="s">
        <v>18</v>
      </c>
      <c r="L9" s="93" t="s">
        <v>19</v>
      </c>
      <c r="M9" s="92" t="s">
        <v>18</v>
      </c>
      <c r="N9" s="93" t="s">
        <v>19</v>
      </c>
      <c r="O9" s="93" t="s">
        <v>18</v>
      </c>
      <c r="P9" s="93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91" t="s">
        <v>18</v>
      </c>
      <c r="AF9" s="94" t="s">
        <v>19</v>
      </c>
      <c r="AG9" s="91" t="s">
        <v>18</v>
      </c>
      <c r="AH9" s="94" t="s">
        <v>19</v>
      </c>
      <c r="AI9" s="91" t="s">
        <v>18</v>
      </c>
      <c r="AJ9" s="94" t="s">
        <v>19</v>
      </c>
      <c r="AK9" s="94" t="s">
        <v>18</v>
      </c>
      <c r="AL9" s="9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0</v>
      </c>
      <c r="F10" s="64">
        <v>1200</v>
      </c>
      <c r="G10" s="64">
        <v>2339</v>
      </c>
      <c r="H10" s="64">
        <v>948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369.81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5">
        <f>SUMIF($C$9:$AN$9,"I.Mad",B10:AM10)</f>
        <v>2708.81</v>
      </c>
      <c r="AP10" s="65">
        <f aca="true" t="shared" si="0" ref="AO10:AP12">SUMIF($C$9:$AN$9,"I.Mad",C10:AN10)</f>
        <v>2148</v>
      </c>
      <c r="AQ10" s="65">
        <f>SUM(AO10:AP10)</f>
        <v>4856.8099999999995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 t="s">
        <v>22</v>
      </c>
      <c r="F11" s="66">
        <v>28</v>
      </c>
      <c r="G11" s="66">
        <v>42</v>
      </c>
      <c r="H11" s="66">
        <v>33</v>
      </c>
      <c r="I11" s="66" t="s">
        <v>22</v>
      </c>
      <c r="J11" s="66" t="s">
        <v>22</v>
      </c>
      <c r="K11" s="66" t="s">
        <v>22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 t="s">
        <v>22</v>
      </c>
      <c r="R11" s="66" t="s">
        <v>22</v>
      </c>
      <c r="S11" s="66" t="s">
        <v>22</v>
      </c>
      <c r="T11" s="66" t="s">
        <v>22</v>
      </c>
      <c r="U11" s="66" t="s">
        <v>22</v>
      </c>
      <c r="V11" s="66" t="s">
        <v>22</v>
      </c>
      <c r="W11" s="66" t="s">
        <v>22</v>
      </c>
      <c r="X11" s="66" t="s">
        <v>22</v>
      </c>
      <c r="Y11" s="66" t="s">
        <v>22</v>
      </c>
      <c r="Z11" s="66" t="s">
        <v>22</v>
      </c>
      <c r="AA11" s="66" t="s">
        <v>22</v>
      </c>
      <c r="AB11" s="66" t="s">
        <v>22</v>
      </c>
      <c r="AC11" s="66" t="s">
        <v>22</v>
      </c>
      <c r="AD11" s="66" t="s">
        <v>22</v>
      </c>
      <c r="AE11" s="66" t="s">
        <v>22</v>
      </c>
      <c r="AF11" s="66" t="s">
        <v>22</v>
      </c>
      <c r="AG11" s="66">
        <v>3</v>
      </c>
      <c r="AH11" s="66" t="s">
        <v>22</v>
      </c>
      <c r="AI11" s="66" t="s">
        <v>22</v>
      </c>
      <c r="AJ11" s="66" t="s">
        <v>22</v>
      </c>
      <c r="AK11" s="66" t="s">
        <v>22</v>
      </c>
      <c r="AL11" s="66" t="s">
        <v>22</v>
      </c>
      <c r="AM11" s="66" t="s">
        <v>22</v>
      </c>
      <c r="AN11" s="66" t="s">
        <v>22</v>
      </c>
      <c r="AO11" s="65">
        <f t="shared" si="0"/>
        <v>45</v>
      </c>
      <c r="AP11" s="65">
        <f t="shared" si="0"/>
        <v>61</v>
      </c>
      <c r="AQ11" s="65">
        <f>SUM(AO11:AP11)</f>
        <v>106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6" t="s">
        <v>22</v>
      </c>
      <c r="F12" s="66">
        <v>4</v>
      </c>
      <c r="G12" s="66">
        <v>9</v>
      </c>
      <c r="H12" s="66">
        <v>9</v>
      </c>
      <c r="I12" s="66" t="s">
        <v>22</v>
      </c>
      <c r="J12" s="66" t="s">
        <v>22</v>
      </c>
      <c r="K12" s="66" t="s">
        <v>22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 t="s">
        <v>22</v>
      </c>
      <c r="R12" s="66" t="s">
        <v>22</v>
      </c>
      <c r="S12" s="66" t="s">
        <v>22</v>
      </c>
      <c r="T12" s="66" t="s">
        <v>22</v>
      </c>
      <c r="U12" s="66" t="s">
        <v>22</v>
      </c>
      <c r="V12" s="66" t="s">
        <v>22</v>
      </c>
      <c r="W12" s="66" t="s">
        <v>22</v>
      </c>
      <c r="X12" s="66" t="s">
        <v>22</v>
      </c>
      <c r="Y12" s="66" t="s">
        <v>22</v>
      </c>
      <c r="Z12" s="66" t="s">
        <v>22</v>
      </c>
      <c r="AA12" s="66" t="s">
        <v>22</v>
      </c>
      <c r="AB12" s="66" t="s">
        <v>22</v>
      </c>
      <c r="AC12" s="66" t="s">
        <v>22</v>
      </c>
      <c r="AD12" s="66" t="s">
        <v>22</v>
      </c>
      <c r="AE12" s="66" t="s">
        <v>22</v>
      </c>
      <c r="AF12" s="66" t="s">
        <v>22</v>
      </c>
      <c r="AG12" s="66">
        <v>2</v>
      </c>
      <c r="AH12" s="66" t="s">
        <v>22</v>
      </c>
      <c r="AI12" s="66" t="s">
        <v>22</v>
      </c>
      <c r="AJ12" s="66" t="s">
        <v>22</v>
      </c>
      <c r="AK12" s="66" t="s">
        <v>22</v>
      </c>
      <c r="AL12" s="66" t="s">
        <v>22</v>
      </c>
      <c r="AM12" s="66" t="s">
        <v>22</v>
      </c>
      <c r="AN12" s="66" t="s">
        <v>22</v>
      </c>
      <c r="AO12" s="65">
        <f t="shared" si="0"/>
        <v>11</v>
      </c>
      <c r="AP12" s="65">
        <f t="shared" si="0"/>
        <v>13</v>
      </c>
      <c r="AQ12" s="65">
        <f>SUM(AO12:AP12)</f>
        <v>24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 t="s">
        <v>22</v>
      </c>
      <c r="F13" s="66">
        <v>5.2</v>
      </c>
      <c r="G13" s="66">
        <v>4.6</v>
      </c>
      <c r="H13" s="66">
        <v>4.2</v>
      </c>
      <c r="I13" s="66" t="s">
        <v>22</v>
      </c>
      <c r="J13" s="66" t="s">
        <v>22</v>
      </c>
      <c r="K13" s="66" t="s">
        <v>22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 t="s">
        <v>22</v>
      </c>
      <c r="R13" s="66" t="s">
        <v>22</v>
      </c>
      <c r="S13" s="66" t="s">
        <v>22</v>
      </c>
      <c r="T13" s="66" t="s">
        <v>22</v>
      </c>
      <c r="U13" s="66" t="s">
        <v>22</v>
      </c>
      <c r="V13" s="66" t="s">
        <v>22</v>
      </c>
      <c r="W13" s="66" t="s">
        <v>22</v>
      </c>
      <c r="X13" s="66" t="s">
        <v>22</v>
      </c>
      <c r="Y13" s="66" t="s">
        <v>22</v>
      </c>
      <c r="Z13" s="66" t="s">
        <v>22</v>
      </c>
      <c r="AA13" s="66" t="s">
        <v>22</v>
      </c>
      <c r="AB13" s="66" t="s">
        <v>22</v>
      </c>
      <c r="AC13" s="66" t="s">
        <v>22</v>
      </c>
      <c r="AD13" s="66" t="s">
        <v>22</v>
      </c>
      <c r="AE13" s="66" t="s">
        <v>22</v>
      </c>
      <c r="AF13" s="66" t="s">
        <v>22</v>
      </c>
      <c r="AG13" s="66">
        <v>47.60528825762144</v>
      </c>
      <c r="AH13" s="66" t="s">
        <v>22</v>
      </c>
      <c r="AI13" s="66" t="s">
        <v>22</v>
      </c>
      <c r="AJ13" s="66" t="s">
        <v>22</v>
      </c>
      <c r="AK13" s="66" t="s">
        <v>22</v>
      </c>
      <c r="AL13" s="66" t="s">
        <v>22</v>
      </c>
      <c r="AM13" s="66" t="s">
        <v>22</v>
      </c>
      <c r="AN13" s="66" t="s">
        <v>22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 t="s">
        <v>22</v>
      </c>
      <c r="F14" s="72">
        <v>13</v>
      </c>
      <c r="G14" s="72">
        <v>12.5</v>
      </c>
      <c r="H14" s="72">
        <v>12.5</v>
      </c>
      <c r="I14" s="66" t="s">
        <v>22</v>
      </c>
      <c r="J14" s="66" t="s">
        <v>22</v>
      </c>
      <c r="K14" s="66" t="s">
        <v>22</v>
      </c>
      <c r="L14" s="66" t="s">
        <v>22</v>
      </c>
      <c r="M14" s="66" t="s">
        <v>22</v>
      </c>
      <c r="N14" s="66" t="s">
        <v>22</v>
      </c>
      <c r="O14" s="66" t="s">
        <v>22</v>
      </c>
      <c r="P14" s="66" t="s">
        <v>22</v>
      </c>
      <c r="Q14" s="66" t="s">
        <v>22</v>
      </c>
      <c r="R14" s="66" t="s">
        <v>22</v>
      </c>
      <c r="S14" s="66" t="s">
        <v>22</v>
      </c>
      <c r="T14" s="66" t="s">
        <v>22</v>
      </c>
      <c r="U14" s="66" t="s">
        <v>22</v>
      </c>
      <c r="V14" s="66" t="s">
        <v>22</v>
      </c>
      <c r="W14" s="66" t="s">
        <v>22</v>
      </c>
      <c r="X14" s="66" t="s">
        <v>22</v>
      </c>
      <c r="Y14" s="66" t="s">
        <v>22</v>
      </c>
      <c r="Z14" s="66" t="s">
        <v>22</v>
      </c>
      <c r="AA14" s="66" t="s">
        <v>22</v>
      </c>
      <c r="AB14" s="66" t="s">
        <v>22</v>
      </c>
      <c r="AC14" s="66" t="s">
        <v>22</v>
      </c>
      <c r="AD14" s="66" t="s">
        <v>22</v>
      </c>
      <c r="AE14" s="66" t="s">
        <v>22</v>
      </c>
      <c r="AF14" s="66" t="s">
        <v>22</v>
      </c>
      <c r="AG14" s="95" t="s">
        <v>61</v>
      </c>
      <c r="AH14" s="66" t="s">
        <v>22</v>
      </c>
      <c r="AI14" s="66" t="s">
        <v>22</v>
      </c>
      <c r="AJ14" s="66" t="s">
        <v>22</v>
      </c>
      <c r="AK14" s="66" t="s">
        <v>22</v>
      </c>
      <c r="AL14" s="66" t="s">
        <v>22</v>
      </c>
      <c r="AM14" s="66" t="s">
        <v>22</v>
      </c>
      <c r="AN14" s="66" t="s">
        <v>22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/>
      <c r="H23" s="69"/>
      <c r="I23" s="69"/>
      <c r="J23" s="69"/>
      <c r="K23" s="88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0</v>
      </c>
      <c r="AP23" s="69">
        <f t="shared" si="2"/>
        <v>0</v>
      </c>
      <c r="AQ23" s="69">
        <f t="shared" si="3"/>
        <v>0</v>
      </c>
      <c r="AT23" s="22"/>
      <c r="AU23" s="22"/>
      <c r="AV23" s="22"/>
    </row>
    <row r="24" spans="2:48" ht="50.25" customHeight="1">
      <c r="B24" s="24" t="s">
        <v>53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88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1200</v>
      </c>
      <c r="G36" s="69">
        <f>+SUM(G10,G16,G22:G35)</f>
        <v>2339</v>
      </c>
      <c r="H36" s="69">
        <f t="shared" si="4"/>
        <v>948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aca="true" t="shared" si="5" ref="U36:AA36">+SUM(U10,U16,U22:U35)</f>
        <v>0</v>
      </c>
      <c r="V36" s="69">
        <f t="shared" si="5"/>
        <v>0</v>
      </c>
      <c r="W36" s="69">
        <f t="shared" si="5"/>
        <v>0</v>
      </c>
      <c r="X36" s="69">
        <f t="shared" si="5"/>
        <v>0</v>
      </c>
      <c r="Y36" s="69">
        <f t="shared" si="5"/>
        <v>0</v>
      </c>
      <c r="Z36" s="69">
        <f t="shared" si="5"/>
        <v>0</v>
      </c>
      <c r="AA36" s="69">
        <f t="shared" si="5"/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369.81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0</v>
      </c>
      <c r="AN36" s="69">
        <f t="shared" si="4"/>
        <v>0</v>
      </c>
      <c r="AO36" s="69">
        <f>SUM(AO10,AO16,AO22:AO35)</f>
        <v>2708.81</v>
      </c>
      <c r="AP36" s="69">
        <f>SUM(AP10,AP16,AP22:AP35)</f>
        <v>2148</v>
      </c>
      <c r="AQ36" s="69">
        <f>SUM(AO36:AP36)</f>
        <v>4856.8099999999995</v>
      </c>
    </row>
    <row r="37" spans="2:43" ht="50.25" customHeight="1">
      <c r="B37" s="20" t="s">
        <v>48</v>
      </c>
      <c r="C37" s="29"/>
      <c r="D37" s="29"/>
      <c r="E37" s="29"/>
      <c r="F37" s="71"/>
      <c r="G37" s="71">
        <v>20.5</v>
      </c>
      <c r="H37" s="71"/>
      <c r="I37" s="7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/>
      <c r="AN37" s="71"/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50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90"/>
      <c r="Z40" s="9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59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90"/>
      <c r="Z41" s="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60</v>
      </c>
      <c r="AN41" s="4"/>
    </row>
    <row r="42" spans="2:43" ht="30.75">
      <c r="B42" s="83"/>
      <c r="C42" s="15"/>
      <c r="D42" s="89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/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2014-04-11T17:50:22Z</cp:lastPrinted>
  <dcterms:created xsi:type="dcterms:W3CDTF">2008-10-21T17:58:04Z</dcterms:created>
  <dcterms:modified xsi:type="dcterms:W3CDTF">2014-06-09T21:23:39Z</dcterms:modified>
  <cp:category/>
  <cp:version/>
  <cp:contentType/>
  <cp:contentStatus/>
</cp:coreProperties>
</file>