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<sst xmlns="http://schemas.openxmlformats.org/spreadsheetml/2006/main" count="397" uniqueCount="65">
  <si>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</si>
  <si>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</si>
  <si>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</si>
  <si>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</si>
  <si>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</si>
  <si>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</si>
  <si>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</si>
  <si>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</si>
  <si>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</si>
  <si>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</si>
  <si>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</si>
  <si>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</si>
  <si>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</si>
  <si>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</si>
  <si>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</si>
  <si>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</si>
  <si>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</si>
  <si>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</si>
  <si>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</si>
  <si>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</si>
  <si>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</si>
  <si>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</si>
  <si>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</si>
  <si>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</si>
  <si>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</si>
  <si>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</si>
  <si>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</si>
  <si>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</si>
  <si>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</si>
  <si>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</si>
  <si>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</si>
  <si>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</si>
  <si>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</si>
  <si>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</si>
  <si>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</si>
  <si>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</si>
  <si>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</si>
  <si>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</si>
  <si>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</si>
  <si>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</si>
  <si>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</si>
  <si>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</si>
  <si>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</si>
  <si>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</si>
  <si>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</si>
  <si>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</si>
  <si>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</si>
  <si>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</si>
  <si>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</si>
  <si>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</si>
  <si>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</si>
  <si>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</si>
  <si>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</si>
  <si>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</si>
  <si>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</si>
  <si>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</si>
  <si>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</si>
  <si>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</si>
  <si>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</si>
  <si>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</si>
  <si>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</si>
  <si>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</si>
  <si>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</si>
  <si>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>Callao, 09 de mayo del 2016</t>
  </si>
  <si>
    <t xml:space="preserve">        Fecha  : 08/05/2016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</si>
</sst>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28" sqref="AB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682.30892902606593</v>
      </c>
      <c r="AH12" s="53">
        <v>0</v>
      </c>
      <c r="AI12" s="53">
        <v>0</v>
      </c>
      <c r="AJ12" s="53">
        <v>0</v>
      </c>
      <c r="AK12" s="53">
        <v>1449.7550000000001</v>
      </c>
      <c r="AL12" s="53">
        <v>0</v>
      </c>
      <c r="AM12" s="53">
        <v>2297.61</v>
      </c>
      <c r="AN12" s="53">
        <v>0</v>
      </c>
      <c r="AO12" s="54">
        <f>SUMIF($C$11:$AN$11,"Ind*",C12:AN12)</f>
        <v>4429.6739290260666</v>
      </c>
      <c r="AP12" s="54">
        <f>SUMIF($C$11:$AN$11,"I.Mad",C12:AN12)</f>
        <v>0</v>
      </c>
      <c r="AQ12" s="54">
        <f>SUM(AO12:AP12)</f>
        <v>4429.6739290260666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4</v>
      </c>
      <c r="AH13" s="55" t="s">
        <v>20</v>
      </c>
      <c r="AI13" s="55" t="s">
        <v>20</v>
      </c>
      <c r="AJ13" s="55" t="s">
        <v>20</v>
      </c>
      <c r="AK13" s="55">
        <v>11</v>
      </c>
      <c r="AL13" s="55" t="s">
        <v>20</v>
      </c>
      <c r="AM13" s="55">
        <v>17</v>
      </c>
      <c r="AN13" s="55" t="s">
        <v>20</v>
      </c>
      <c r="AO13" s="54">
        <f>SUMIF($C$11:$AN$11,"Ind*",C13:AN13)</f>
        <v>32</v>
      </c>
      <c r="AP13" s="54">
        <f>SUMIF($C$11:$AN$11,"I.Mad",C13:AN13)</f>
        <v>0</v>
      </c>
      <c r="AQ13" s="54">
        <f>SUM(AO13:AP13)</f>
        <v>32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2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>
        <v>5</v>
      </c>
      <c r="AN14" s="55" t="s">
        <v>20</v>
      </c>
      <c r="AO14" s="54">
        <f>SUMIF($C$11:$AN$11,"Ind*",C14:AN14)</f>
        <v>10</v>
      </c>
      <c r="AP14" s="54">
        <f>SUMIF($C$11:$AN$11,"I.Mad",C14:AN14)</f>
        <v>0</v>
      </c>
      <c r="AQ14" s="54">
        <f>SUM(AO14:AP14)</f>
        <v>10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38.424817629224464</v>
      </c>
      <c r="AH15" s="55" t="s">
        <v>20</v>
      </c>
      <c r="AI15" s="55" t="s">
        <v>20</v>
      </c>
      <c r="AJ15" s="55" t="s">
        <v>20</v>
      </c>
      <c r="AK15" s="55">
        <v>54.037643233534901</v>
      </c>
      <c r="AL15" s="55" t="s">
        <v>20</v>
      </c>
      <c r="AM15" s="55">
        <v>41.018165389150568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12.5</v>
      </c>
      <c r="AH16" s="61" t="s">
        <v>20</v>
      </c>
      <c r="AI16" s="61" t="s">
        <v>20</v>
      </c>
      <c r="AJ16" s="61" t="s">
        <v>20</v>
      </c>
      <c r="AK16" s="61">
        <v>11.5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>
        <v>1.4110709739341283</v>
      </c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1.4110709739341283</v>
      </c>
      <c r="AP25" s="54">
        <f t="shared" ref="AP25:AP37" si="2">SUMIF($C$11:$AN$11,"I.Mad",C25:AN25)</f>
        <v>0</v>
      </c>
      <c r="AQ25" s="58">
        <f>SUM(AO25:AP25)</f>
        <v>1.4110709739341283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683.72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1449.7550000000001</v>
      </c>
      <c r="AL38" s="58">
        <f t="shared" si="4"/>
        <v>0</v>
      </c>
      <c r="AM38" s="58">
        <f>+SUM(AM12,AM18,AM24:AM37)</f>
        <v>2297.61</v>
      </c>
      <c r="AN38" s="58">
        <f t="shared" si="4"/>
        <v>0</v>
      </c>
      <c r="AO38" s="58">
        <f>SUM(AO12,AO18,AO24:AO37)</f>
        <v>4431.0850000000009</v>
      </c>
      <c r="AP38" s="58">
        <f>SUM(AP12,AP18,AP24:AP37)</f>
        <v>0</v>
      </c>
      <c r="AQ38" s="58">
        <f>SUM(AO38:AP38)</f>
        <v>4431.0850000000009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2016-05-09T17:58:52Z</dcterms:modified>
</cp:coreProperties>
</file>