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<sst xmlns="http://schemas.openxmlformats.org/spreadsheetml/2006/main" count="343" uniqueCount="67">
  <si>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</si>
  <si>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</si>
  <si>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</si>
  <si>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</si>
  <si>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</si>
  <si>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</si>
  <si>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</si>
  <si>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</si>
  <si>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</si>
  <si>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</si>
  <si>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</si>
  <si>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</si>
  <si>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</si>
  <si>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</si>
  <si>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</si>
  <si>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</si>
  <si>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</si>
  <si>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</si>
  <si>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</si>
  <si>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</si>
  <si>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</si>
  <si>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</si>
  <si>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</si>
  <si>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</si>
  <si>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</si>
  <si>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</si>
  <si>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</si>
  <si>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</si>
  <si>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</si>
  <si>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</si>
  <si>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</si>
  <si>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</si>
  <si>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</si>
  <si>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</si>
  <si>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</si>
  <si>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</si>
  <si>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</si>
  <si>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</si>
  <si>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</si>
  <si>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</si>
  <si>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</si>
  <si>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</si>
  <si>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</si>
  <si>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</si>
  <si>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</si>
  <si>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</si>
  <si>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</si>
  <si>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</si>
  <si>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</si>
  <si>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</si>
  <si>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</si>
  <si>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</si>
  <si>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</si>
  <si>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</si>
  <si>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</si>
  <si>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</si>
  <si>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</si>
  <si>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</si>
  <si>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</si>
  <si>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</si>
  <si>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</si>
  <si>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</si>
  <si>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</si>
  <si>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</si>
  <si>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 xml:space="preserve">        Fecha  : 08/04/2011</t>
  </si>
  <si>
    <t>Callao, 09 de  Abril del 2011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</si>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</sst>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45"/>
  <sheetViews>
    <sheetView tabSelected="1" zoomScale="75" zoomScaleNormal="75" zoomScalePageLayoutView="0" workbookViewId="0" topLeftCell="A1">
      <selection activeCell="AG42" sqref="AG42"/>
    </sheetView>
  </sheetViews>
  <sheetFormatPr defaultColWidth="11.421875" defaultRowHeight="12.75"/>
  <cols>
    <col min="2" max="2" width="20.00390625" style="0" customWidth="1"/>
    <col min="3" max="3" width="8.421875" style="0" customWidth="1"/>
    <col min="4" max="4" width="8.8515625" style="0" customWidth="1"/>
    <col min="5" max="5" width="7.421875" style="0" customWidth="1"/>
    <col min="6" max="6" width="8.140625" style="0" customWidth="1"/>
    <col min="7" max="7" width="8.57421875" style="0" customWidth="1"/>
    <col min="8" max="8" width="6.28125" style="0" customWidth="1"/>
    <col min="9" max="9" width="10.140625" style="0" customWidth="1"/>
    <col min="10" max="10" width="8.8515625" style="0" customWidth="1"/>
    <col min="11" max="11" width="7.421875" style="0" customWidth="1"/>
    <col min="12" max="12" width="5.28125" style="0" customWidth="1"/>
    <col min="13" max="13" width="6.7109375" style="0" customWidth="1"/>
    <col min="14" max="14" width="6.00390625" style="0" customWidth="1"/>
    <col min="15" max="15" width="9.00390625" style="0" customWidth="1"/>
    <col min="16" max="16" width="8.421875" style="0" customWidth="1"/>
    <col min="17" max="17" width="9.00390625" style="0" customWidth="1"/>
    <col min="18" max="18" width="9.140625" style="0" customWidth="1"/>
    <col min="19" max="19" width="8.57421875" style="0" customWidth="1"/>
    <col min="20" max="20" width="8.28125" style="0" customWidth="1"/>
    <col min="21" max="22" width="8.57421875" style="0" customWidth="1"/>
    <col min="23" max="23" width="8.7109375" style="0" customWidth="1"/>
    <col min="24" max="24" width="7.421875" style="0" customWidth="1"/>
    <col min="25" max="25" width="10.57421875" style="0" customWidth="1"/>
    <col min="26" max="26" width="8.140625" style="0" customWidth="1"/>
    <col min="27" max="27" width="8.8515625" style="0" customWidth="1"/>
    <col min="28" max="28" width="6.7109375" style="0" customWidth="1"/>
    <col min="29" max="29" width="9.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7.281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71093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5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  <c r="AS6" s="80"/>
      <c r="AT6" s="80"/>
      <c r="AU6" s="80"/>
      <c r="AV6" s="80"/>
      <c r="AW6" s="80"/>
      <c r="AX6" s="80"/>
    </row>
    <row r="7" spans="2:50" ht="18">
      <c r="B7" s="11" t="s">
        <v>3</v>
      </c>
      <c r="C7" s="12" t="s">
        <v>61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  <c r="AS7" s="80"/>
      <c r="AT7" s="80"/>
      <c r="AU7" s="80"/>
      <c r="AV7" s="80"/>
      <c r="AW7" s="80"/>
      <c r="AX7" s="80"/>
    </row>
    <row r="8" spans="2:50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  <c r="AS8" s="80"/>
      <c r="AT8" s="80"/>
      <c r="AU8" s="80"/>
      <c r="AV8" s="80"/>
      <c r="AW8" s="80"/>
      <c r="AX8" s="80"/>
    </row>
    <row r="9" spans="2:50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  <c r="AS9" s="80"/>
      <c r="AT9" s="80"/>
      <c r="AU9" s="80"/>
      <c r="AV9" s="80"/>
      <c r="AW9" s="80"/>
      <c r="AX9" s="80"/>
    </row>
    <row r="10" spans="2:50" ht="20.25">
      <c r="B10" s="27" t="s">
        <v>27</v>
      </c>
      <c r="C10" s="46">
        <v>0</v>
      </c>
      <c r="D10" s="28">
        <v>1601</v>
      </c>
      <c r="E10" s="46">
        <v>0</v>
      </c>
      <c r="F10" s="28">
        <v>280</v>
      </c>
      <c r="G10" s="28">
        <v>3968</v>
      </c>
      <c r="H10" s="46">
        <v>0</v>
      </c>
      <c r="I10" s="28">
        <v>10737</v>
      </c>
      <c r="J10" s="28">
        <v>3233</v>
      </c>
      <c r="K10" s="28">
        <v>512</v>
      </c>
      <c r="L10" s="46">
        <v>0</v>
      </c>
      <c r="M10" s="46">
        <v>0</v>
      </c>
      <c r="N10" s="46">
        <v>0</v>
      </c>
      <c r="O10" s="28">
        <v>229</v>
      </c>
      <c r="P10" s="28">
        <v>1836</v>
      </c>
      <c r="Q10" s="28">
        <v>4390</v>
      </c>
      <c r="R10" s="28">
        <v>1591</v>
      </c>
      <c r="S10" s="28">
        <v>4000</v>
      </c>
      <c r="T10" s="28">
        <v>0</v>
      </c>
      <c r="U10" s="28">
        <v>2170</v>
      </c>
      <c r="V10" s="28">
        <v>315</v>
      </c>
      <c r="W10" s="28">
        <v>5570</v>
      </c>
      <c r="X10" s="28">
        <v>0</v>
      </c>
      <c r="Y10" s="28">
        <v>9270</v>
      </c>
      <c r="Z10" s="28">
        <v>407</v>
      </c>
      <c r="AA10" s="28">
        <v>3476</v>
      </c>
      <c r="AB10" s="28">
        <v>0</v>
      </c>
      <c r="AC10" s="28">
        <v>8170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28">
        <v>89</v>
      </c>
      <c r="AN10" s="46">
        <v>0</v>
      </c>
      <c r="AO10" s="28">
        <f>SUMIF($C$9:$AN$9,"Ind",C10:AN10)</f>
        <v>52581</v>
      </c>
      <c r="AP10" s="28">
        <f>SUMIF($C$9:$AN$9,"I.Mad",C10:AN10)</f>
        <v>9263</v>
      </c>
      <c r="AQ10" s="28">
        <f>SUM(AO10:AP10)</f>
        <v>61844</v>
      </c>
      <c r="AS10" s="80"/>
      <c r="AT10" s="80"/>
      <c r="AU10" s="80"/>
      <c r="AV10" s="80"/>
      <c r="AW10" s="80"/>
      <c r="AX10" s="80"/>
    </row>
    <row r="11" spans="2:50" ht="20.25">
      <c r="B11" s="29" t="s">
        <v>28</v>
      </c>
      <c r="C11" s="50" t="s">
        <v>29</v>
      </c>
      <c r="D11" s="30">
        <v>60</v>
      </c>
      <c r="E11" s="50" t="s">
        <v>29</v>
      </c>
      <c r="F11" s="30">
        <v>30</v>
      </c>
      <c r="G11" s="30">
        <v>13</v>
      </c>
      <c r="H11" s="50" t="s">
        <v>29</v>
      </c>
      <c r="I11" s="30">
        <v>45</v>
      </c>
      <c r="J11" s="30">
        <v>48</v>
      </c>
      <c r="K11" s="30">
        <v>3</v>
      </c>
      <c r="L11" s="50" t="s">
        <v>29</v>
      </c>
      <c r="M11" s="50" t="s">
        <v>29</v>
      </c>
      <c r="N11" s="50" t="s">
        <v>29</v>
      </c>
      <c r="O11" s="30">
        <v>2</v>
      </c>
      <c r="P11" s="30">
        <v>31</v>
      </c>
      <c r="Q11" s="30">
        <v>20</v>
      </c>
      <c r="R11" s="30">
        <v>18</v>
      </c>
      <c r="S11" s="30">
        <v>18</v>
      </c>
      <c r="T11" s="50" t="s">
        <v>29</v>
      </c>
      <c r="U11" s="30">
        <v>7</v>
      </c>
      <c r="V11" s="30">
        <v>3</v>
      </c>
      <c r="W11" s="30">
        <v>19</v>
      </c>
      <c r="X11" s="50" t="s">
        <v>29</v>
      </c>
      <c r="Y11" s="30">
        <v>44</v>
      </c>
      <c r="Z11" s="30">
        <v>6</v>
      </c>
      <c r="AA11" s="30">
        <v>16</v>
      </c>
      <c r="AB11" s="50" t="s">
        <v>29</v>
      </c>
      <c r="AC11" s="30">
        <v>49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30">
        <v>1</v>
      </c>
      <c r="AN11" s="50" t="s">
        <v>29</v>
      </c>
      <c r="AO11" s="28">
        <f>SUMIF($C$9:$AN$9,"Ind",C11:AN11)</f>
        <v>237</v>
      </c>
      <c r="AP11" s="28">
        <f>SUMIF($C$9:$AN$9,"I.Mad",C11:AN11)</f>
        <v>196</v>
      </c>
      <c r="AQ11" s="28">
        <f>SUM(AO11:AP11)</f>
        <v>433</v>
      </c>
      <c r="AS11" s="81"/>
      <c r="AT11" s="80"/>
      <c r="AU11" s="81"/>
      <c r="AV11" s="80"/>
      <c r="AW11" s="80"/>
      <c r="AX11" s="80"/>
    </row>
    <row r="12" spans="2:50" ht="20.25">
      <c r="B12" s="29" t="s">
        <v>30</v>
      </c>
      <c r="C12" s="50" t="s">
        <v>29</v>
      </c>
      <c r="D12" s="30">
        <v>13</v>
      </c>
      <c r="E12" s="50" t="s">
        <v>29</v>
      </c>
      <c r="F12" s="28">
        <v>5</v>
      </c>
      <c r="G12" s="30">
        <v>7</v>
      </c>
      <c r="H12" s="50" t="s">
        <v>29</v>
      </c>
      <c r="I12" s="30">
        <v>13</v>
      </c>
      <c r="J12" s="30">
        <v>5</v>
      </c>
      <c r="K12" s="30">
        <v>3</v>
      </c>
      <c r="L12" s="50" t="s">
        <v>29</v>
      </c>
      <c r="M12" s="50" t="s">
        <v>29</v>
      </c>
      <c r="N12" s="50" t="s">
        <v>29</v>
      </c>
      <c r="O12" s="28" t="s">
        <v>66</v>
      </c>
      <c r="P12" s="30">
        <v>13</v>
      </c>
      <c r="Q12" s="30">
        <v>4</v>
      </c>
      <c r="R12" s="30">
        <v>2</v>
      </c>
      <c r="S12" s="30">
        <v>7</v>
      </c>
      <c r="T12" s="50" t="s">
        <v>29</v>
      </c>
      <c r="U12" s="30">
        <v>3</v>
      </c>
      <c r="V12" s="30">
        <v>1</v>
      </c>
      <c r="W12" s="30">
        <v>8</v>
      </c>
      <c r="X12" s="50" t="s">
        <v>29</v>
      </c>
      <c r="Y12" s="30">
        <v>7</v>
      </c>
      <c r="Z12" s="28" t="s">
        <v>66</v>
      </c>
      <c r="AA12" s="30">
        <v>7</v>
      </c>
      <c r="AB12" s="50" t="s">
        <v>29</v>
      </c>
      <c r="AC12" s="30">
        <v>15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28" t="s">
        <v>66</v>
      </c>
      <c r="AN12" s="50" t="s">
        <v>29</v>
      </c>
      <c r="AO12" s="28">
        <f>SUMIF($C$9:$AN$9,"Ind",C12:AN12)</f>
        <v>74</v>
      </c>
      <c r="AP12" s="28">
        <f>SUMIF($C$9:$AN$9,"I.Mad",C12:AN12)</f>
        <v>39</v>
      </c>
      <c r="AQ12" s="28">
        <f>SUM(AO12:AP12)</f>
        <v>113</v>
      </c>
      <c r="AS12" s="81"/>
      <c r="AT12" s="80"/>
      <c r="AU12" s="81"/>
      <c r="AV12" s="80"/>
      <c r="AW12" s="80"/>
      <c r="AX12" s="80"/>
    </row>
    <row r="13" spans="2:50" ht="20.25">
      <c r="B13" s="29" t="s">
        <v>31</v>
      </c>
      <c r="C13" s="50" t="s">
        <v>29</v>
      </c>
      <c r="D13" s="30">
        <v>3.7</v>
      </c>
      <c r="E13" s="50" t="s">
        <v>29</v>
      </c>
      <c r="F13" s="30">
        <v>0.5</v>
      </c>
      <c r="G13" s="30">
        <v>16.6</v>
      </c>
      <c r="H13" s="50" t="s">
        <v>29</v>
      </c>
      <c r="I13" s="30">
        <v>21.89</v>
      </c>
      <c r="J13" s="30">
        <v>27.5</v>
      </c>
      <c r="K13" s="30">
        <v>23.22</v>
      </c>
      <c r="L13" s="50" t="s">
        <v>29</v>
      </c>
      <c r="M13" s="50" t="s">
        <v>29</v>
      </c>
      <c r="N13" s="50" t="s">
        <v>29</v>
      </c>
      <c r="O13" s="50" t="s">
        <v>29</v>
      </c>
      <c r="P13" s="30">
        <v>32.41</v>
      </c>
      <c r="Q13" s="30">
        <v>17</v>
      </c>
      <c r="R13" s="30">
        <v>17.2</v>
      </c>
      <c r="S13" s="30">
        <v>11.3</v>
      </c>
      <c r="T13" s="50" t="s">
        <v>29</v>
      </c>
      <c r="U13" s="30">
        <v>14.1</v>
      </c>
      <c r="V13" s="30">
        <v>39.8</v>
      </c>
      <c r="W13" s="30">
        <v>1.2</v>
      </c>
      <c r="X13" s="50" t="s">
        <v>29</v>
      </c>
      <c r="Y13" s="30">
        <v>0</v>
      </c>
      <c r="Z13" s="50" t="s">
        <v>29</v>
      </c>
      <c r="AA13" s="30">
        <v>11.14</v>
      </c>
      <c r="AB13" s="50" t="s">
        <v>29</v>
      </c>
      <c r="AC13" s="30">
        <v>5.51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S13" s="81"/>
      <c r="AT13" s="80"/>
      <c r="AU13" s="81"/>
      <c r="AV13" s="80"/>
      <c r="AW13" s="80"/>
      <c r="AX13" s="80"/>
    </row>
    <row r="14" spans="2:50" ht="20.25">
      <c r="B14" s="32" t="s">
        <v>32</v>
      </c>
      <c r="C14" s="50" t="s">
        <v>29</v>
      </c>
      <c r="D14" s="59">
        <v>12.5</v>
      </c>
      <c r="E14" s="50" t="s">
        <v>29</v>
      </c>
      <c r="F14" s="59">
        <v>13.5</v>
      </c>
      <c r="G14" s="59">
        <v>12</v>
      </c>
      <c r="H14" s="50" t="s">
        <v>29</v>
      </c>
      <c r="I14" s="59">
        <v>12.5</v>
      </c>
      <c r="J14" s="59">
        <v>12.5</v>
      </c>
      <c r="K14" s="59">
        <v>12</v>
      </c>
      <c r="L14" s="50" t="s">
        <v>29</v>
      </c>
      <c r="M14" s="50" t="s">
        <v>29</v>
      </c>
      <c r="N14" s="50" t="s">
        <v>29</v>
      </c>
      <c r="O14" s="50" t="s">
        <v>29</v>
      </c>
      <c r="P14" s="59">
        <v>12</v>
      </c>
      <c r="Q14" s="59">
        <v>12.5</v>
      </c>
      <c r="R14" s="59">
        <v>12.5</v>
      </c>
      <c r="S14" s="59">
        <v>12.5</v>
      </c>
      <c r="T14" s="50" t="s">
        <v>29</v>
      </c>
      <c r="U14" s="59">
        <v>12.5</v>
      </c>
      <c r="V14" s="59">
        <v>11.5</v>
      </c>
      <c r="W14" s="59">
        <v>13.5</v>
      </c>
      <c r="X14" s="50" t="s">
        <v>29</v>
      </c>
      <c r="Y14" s="59">
        <v>13.5</v>
      </c>
      <c r="Z14" s="50" t="s">
        <v>29</v>
      </c>
      <c r="AA14" s="59">
        <v>13</v>
      </c>
      <c r="AB14" s="50" t="s">
        <v>29</v>
      </c>
      <c r="AC14" s="59">
        <v>13</v>
      </c>
      <c r="AD14" s="42" t="s">
        <v>29</v>
      </c>
      <c r="AE14" s="42" t="s">
        <v>29</v>
      </c>
      <c r="AF14" s="42" t="s">
        <v>29</v>
      </c>
      <c r="AG14" s="42" t="s">
        <v>29</v>
      </c>
      <c r="AH14" s="42" t="s">
        <v>29</v>
      </c>
      <c r="AI14" s="42" t="s">
        <v>29</v>
      </c>
      <c r="AJ14" s="42" t="s">
        <v>29</v>
      </c>
      <c r="AK14" s="42" t="s">
        <v>29</v>
      </c>
      <c r="AL14" s="42" t="s">
        <v>29</v>
      </c>
      <c r="AM14" s="42" t="s">
        <v>29</v>
      </c>
      <c r="AN14" s="50" t="s">
        <v>29</v>
      </c>
      <c r="AO14" s="31"/>
      <c r="AP14" s="31"/>
      <c r="AQ14" s="31"/>
      <c r="AS14" s="81"/>
      <c r="AT14" s="80"/>
      <c r="AU14" s="81"/>
      <c r="AV14" s="80"/>
      <c r="AW14" s="80"/>
      <c r="AX14" s="80"/>
    </row>
    <row r="15" spans="2:50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S15" s="81"/>
      <c r="AT15" s="80"/>
      <c r="AU15" s="80"/>
      <c r="AV15" s="80"/>
      <c r="AW15" s="80"/>
      <c r="AX15" s="80"/>
    </row>
    <row r="16" spans="2:50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S16" s="81"/>
      <c r="AT16" s="80"/>
      <c r="AU16" s="80"/>
      <c r="AV16" s="80"/>
      <c r="AW16" s="80"/>
      <c r="AX16" s="80"/>
    </row>
    <row r="17" spans="2:50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S17" s="81"/>
      <c r="AT17" s="80"/>
      <c r="AU17" s="80"/>
      <c r="AV17" s="80"/>
      <c r="AW17" s="80"/>
      <c r="AX17" s="80"/>
    </row>
    <row r="18" spans="2:50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S18" s="81"/>
      <c r="AT18" s="80"/>
      <c r="AU18" s="80"/>
      <c r="AV18" s="80"/>
      <c r="AW18" s="80"/>
      <c r="AX18" s="80"/>
    </row>
    <row r="19" spans="2:50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S19" s="80"/>
      <c r="AT19" s="80"/>
      <c r="AU19" s="80"/>
      <c r="AV19" s="80"/>
      <c r="AW19" s="80"/>
      <c r="AX19" s="80"/>
    </row>
    <row r="20" spans="2:50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S20" s="80"/>
      <c r="AT20" s="80"/>
      <c r="AU20" s="80"/>
      <c r="AV20" s="80"/>
      <c r="AW20" s="80"/>
      <c r="AX20" s="80"/>
    </row>
    <row r="21" spans="2:50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S21" s="80"/>
      <c r="AT21" s="80"/>
      <c r="AU21" s="80"/>
      <c r="AV21" s="80"/>
      <c r="AW21" s="80"/>
      <c r="AX21" s="80"/>
    </row>
    <row r="22" spans="2:50" ht="20.25">
      <c r="B22" s="29" t="s">
        <v>38</v>
      </c>
      <c r="C22" s="54"/>
      <c r="D22" s="54"/>
      <c r="E22" s="54"/>
      <c r="F22" s="54"/>
      <c r="G22" s="54"/>
      <c r="H22" s="54"/>
      <c r="I22" s="54">
        <v>200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858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1058</v>
      </c>
      <c r="AP22" s="28">
        <f aca="true" t="shared" si="1" ref="AP22:AP35">SUMIF($C$9:$AN$9,"I.Mad",C22:AN22)</f>
        <v>0</v>
      </c>
      <c r="AQ22" s="28">
        <f aca="true" t="shared" si="2" ref="AQ22:AQ35">SUM(AO22:AP22)</f>
        <v>1058</v>
      </c>
      <c r="AS22" s="80"/>
      <c r="AT22" s="80"/>
      <c r="AU22" s="80"/>
      <c r="AV22" s="80"/>
      <c r="AW22" s="80"/>
      <c r="AX22" s="80"/>
    </row>
    <row r="23" spans="2:50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60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60</v>
      </c>
      <c r="AP23" s="28">
        <f t="shared" si="1"/>
        <v>0</v>
      </c>
      <c r="AQ23" s="28">
        <f t="shared" si="2"/>
        <v>60</v>
      </c>
      <c r="AS23" s="80"/>
      <c r="AT23" s="80"/>
      <c r="AU23" s="80"/>
      <c r="AV23" s="80"/>
      <c r="AW23" s="80"/>
      <c r="AX23" s="80"/>
    </row>
    <row r="24" spans="2:50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S24" s="80"/>
      <c r="AT24" s="80"/>
      <c r="AU24" s="80"/>
      <c r="AV24" s="80"/>
      <c r="AW24" s="80"/>
      <c r="AX24" s="80"/>
    </row>
    <row r="25" spans="2:50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S25" s="80"/>
      <c r="AT25" s="80"/>
      <c r="AU25" s="81"/>
      <c r="AV25" s="80"/>
      <c r="AW25" s="80"/>
      <c r="AX25" s="80"/>
    </row>
    <row r="26" spans="2:50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S26" s="80"/>
      <c r="AT26" s="80"/>
      <c r="AU26" s="81"/>
      <c r="AV26" s="81"/>
      <c r="AW26" s="80"/>
      <c r="AX26" s="80"/>
    </row>
    <row r="27" spans="2:50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1</v>
      </c>
      <c r="AB27" s="54"/>
      <c r="AC27" s="30">
        <v>1</v>
      </c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2</v>
      </c>
      <c r="AP27" s="28">
        <f t="shared" si="1"/>
        <v>0</v>
      </c>
      <c r="AQ27" s="28">
        <f t="shared" si="2"/>
        <v>2</v>
      </c>
      <c r="AS27" s="80"/>
      <c r="AT27" s="80"/>
      <c r="AU27" s="81"/>
      <c r="AV27" s="81"/>
      <c r="AW27" s="80"/>
      <c r="AX27" s="80"/>
    </row>
    <row r="28" spans="2:50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3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3</v>
      </c>
      <c r="AP28" s="28">
        <f t="shared" si="1"/>
        <v>0</v>
      </c>
      <c r="AQ28" s="28">
        <f t="shared" si="2"/>
        <v>3</v>
      </c>
      <c r="AS28" s="80"/>
      <c r="AT28" s="80"/>
      <c r="AU28" s="81"/>
      <c r="AV28" s="81"/>
      <c r="AW28" s="80"/>
      <c r="AX28" s="80"/>
    </row>
    <row r="29" spans="2:50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S29" s="80"/>
      <c r="AT29" s="80"/>
      <c r="AU29" s="81"/>
      <c r="AV29" s="81"/>
      <c r="AW29" s="80"/>
      <c r="AX29" s="80"/>
    </row>
    <row r="30" spans="2:50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  <c r="AS30" s="80"/>
      <c r="AT30" s="80"/>
      <c r="AU30" s="81"/>
      <c r="AV30" s="80"/>
      <c r="AW30" s="80"/>
      <c r="AX30" s="80"/>
    </row>
    <row r="31" spans="2:50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  <c r="AS31" s="80"/>
      <c r="AT31" s="80"/>
      <c r="AU31" s="80"/>
      <c r="AV31" s="80"/>
      <c r="AW31" s="80"/>
      <c r="AX31" s="80"/>
    </row>
    <row r="32" spans="2:50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  <c r="AS32" s="80"/>
      <c r="AT32" s="80"/>
      <c r="AU32" s="80"/>
      <c r="AV32" s="80"/>
      <c r="AW32" s="80"/>
      <c r="AX32" s="80"/>
    </row>
    <row r="33" spans="2:49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  <c r="AS33" s="80"/>
      <c r="AT33" s="80"/>
      <c r="AU33" s="80"/>
      <c r="AV33" s="80"/>
      <c r="AW33" s="80"/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1601</v>
      </c>
      <c r="E36" s="28">
        <f t="shared" si="3"/>
        <v>0</v>
      </c>
      <c r="F36" s="28">
        <f t="shared" si="3"/>
        <v>280</v>
      </c>
      <c r="G36" s="28">
        <f t="shared" si="3"/>
        <v>3968</v>
      </c>
      <c r="H36" s="28">
        <f t="shared" si="3"/>
        <v>0</v>
      </c>
      <c r="I36" s="28">
        <f t="shared" si="3"/>
        <v>10937</v>
      </c>
      <c r="J36" s="28">
        <f t="shared" si="3"/>
        <v>3233</v>
      </c>
      <c r="K36" s="28">
        <f t="shared" si="3"/>
        <v>512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229</v>
      </c>
      <c r="P36" s="28">
        <f t="shared" si="3"/>
        <v>1836</v>
      </c>
      <c r="Q36" s="28">
        <f t="shared" si="3"/>
        <v>4390</v>
      </c>
      <c r="R36" s="28">
        <f t="shared" si="3"/>
        <v>1591</v>
      </c>
      <c r="S36" s="28">
        <f t="shared" si="3"/>
        <v>4000</v>
      </c>
      <c r="T36" s="28">
        <f t="shared" si="3"/>
        <v>0</v>
      </c>
      <c r="U36" s="28">
        <f t="shared" si="3"/>
        <v>2170</v>
      </c>
      <c r="V36" s="28">
        <f t="shared" si="3"/>
        <v>315</v>
      </c>
      <c r="W36" s="28">
        <f t="shared" si="3"/>
        <v>5570</v>
      </c>
      <c r="X36" s="28">
        <f t="shared" si="3"/>
        <v>0</v>
      </c>
      <c r="Y36" s="28">
        <f t="shared" si="3"/>
        <v>10188</v>
      </c>
      <c r="Z36" s="28">
        <f t="shared" si="3"/>
        <v>407</v>
      </c>
      <c r="AA36" s="28">
        <f t="shared" si="3"/>
        <v>3480</v>
      </c>
      <c r="AB36" s="28">
        <f t="shared" si="3"/>
        <v>0</v>
      </c>
      <c r="AC36" s="28">
        <f t="shared" si="3"/>
        <v>8171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89</v>
      </c>
      <c r="AN36" s="28">
        <f t="shared" si="3"/>
        <v>0</v>
      </c>
      <c r="AO36" s="28">
        <f>SUM(AO10,AO16,AO22:AO35)</f>
        <v>53704</v>
      </c>
      <c r="AP36" s="28">
        <f>SUM(AP10,AP16,AP22:AP35)</f>
        <v>9263</v>
      </c>
      <c r="AQ36" s="28">
        <f>SUM(AO36:AP36)</f>
        <v>62967</v>
      </c>
    </row>
    <row r="37" spans="2:43" ht="22.5" customHeight="1">
      <c r="B37" s="27" t="s">
        <v>53</v>
      </c>
      <c r="C37" s="62">
        <v>21.07</v>
      </c>
      <c r="D37" s="62"/>
      <c r="E37" s="62"/>
      <c r="F37" s="62"/>
      <c r="G37" s="62">
        <v>17.47</v>
      </c>
      <c r="H37" s="62"/>
      <c r="I37" s="62">
        <v>18.73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16.7</v>
      </c>
      <c r="V37" s="62"/>
      <c r="W37" s="62"/>
      <c r="X37" s="62"/>
      <c r="Y37" s="62">
        <v>15.03</v>
      </c>
      <c r="Z37" s="62"/>
      <c r="AA37" s="62"/>
      <c r="AB37" s="62"/>
      <c r="AC37" s="62">
        <v>19.17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 Eche</cp:lastModifiedBy>
  <cp:lastPrinted>2010-01-12T18:37:44Z</cp:lastPrinted>
  <dcterms:created xsi:type="dcterms:W3CDTF">2008-10-21T17:58:04Z</dcterms:created>
  <dcterms:modified xsi:type="dcterms:W3CDTF">2011-04-11T16:55:07Z</dcterms:modified>
  <cp:category/>
  <cp:version/>
  <cp:contentType/>
  <cp:contentStatus/>
</cp:coreProperties>
</file>