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<sst xmlns="http://schemas.openxmlformats.org/spreadsheetml/2006/main" count="397" uniqueCount="68">
  <si>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</si>
  <si>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</si>
  <si>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</si>
  <si>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</si>
  <si>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</si>
  <si>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</si>
  <si>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</si>
  <si>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</si>
  <si>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</si>
  <si>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</si>
  <si>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</si>
  <si>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</si>
  <si>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</si>
  <si>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</si>
  <si>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</si>
  <si>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</si>
  <si>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</si>
  <si>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</si>
  <si>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</si>
  <si>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</si>
  <si>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</si>
  <si>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</si>
  <si>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</si>
  <si>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</si>
  <si>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</si>
  <si>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</si>
  <si>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</si>
  <si>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</si>
  <si>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</si>
  <si>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</si>
  <si>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</si>
  <si>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</si>
  <si>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</si>
  <si>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</si>
  <si>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</si>
  <si>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</si>
  <si>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</si>
  <si>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</si>
  <si>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</si>
  <si>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</si>
  <si>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</si>
  <si>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</si>
  <si>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</si>
  <si>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</si>
  <si>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</si>
  <si>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</si>
  <si>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</si>
  <si>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</si>
  <si>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</si>
  <si>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</si>
  <si>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</si>
  <si>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</si>
  <si>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</si>
  <si>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</si>
  <si>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</si>
  <si>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</si>
  <si>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</si>
  <si>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</si>
  <si>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</si>
  <si>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</si>
  <si>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</si>
  <si>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</si>
  <si>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</si>
  <si>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</si>
  <si>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</si>
  <si>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</si>
  <si>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08/02/2018</t>
  </si>
  <si>
    <t>Callao, 09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</si>
</sst>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3" zoomScale="25" zoomScaleNormal="25" workbookViewId="0">
      <selection activeCell="Q29" sqref="Q2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435</v>
      </c>
      <c r="AF12" s="51">
        <v>0</v>
      </c>
      <c r="AG12" s="51">
        <v>1124</v>
      </c>
      <c r="AH12" s="51">
        <v>0</v>
      </c>
      <c r="AI12" s="51">
        <v>0</v>
      </c>
      <c r="AJ12" s="51">
        <v>0</v>
      </c>
      <c r="AK12" s="51">
        <v>641</v>
      </c>
      <c r="AL12" s="51">
        <v>0</v>
      </c>
      <c r="AM12" s="51">
        <v>2523</v>
      </c>
      <c r="AN12" s="51">
        <v>384</v>
      </c>
      <c r="AO12" s="52">
        <f>SUMIF($C$11:$AN$11,"Ind*",C12:AN12)</f>
        <v>4723</v>
      </c>
      <c r="AP12" s="52">
        <f>SUMIF($C$11:$AN$11,"I.Mad",C12:AN12)</f>
        <v>384</v>
      </c>
      <c r="AQ12" s="52">
        <f>SUM(AO12:AP12)</f>
        <v>5107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10</v>
      </c>
      <c r="AF13" s="53" t="s">
        <v>20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9</v>
      </c>
      <c r="AL13" s="53" t="s">
        <v>20</v>
      </c>
      <c r="AM13" s="53">
        <v>43</v>
      </c>
      <c r="AN13" s="53">
        <v>10</v>
      </c>
      <c r="AO13" s="52">
        <f>SUMIF($C$11:$AN$11,"Ind*",C13:AN13)</f>
        <v>79</v>
      </c>
      <c r="AP13" s="52">
        <f>SUMIF($C$11:$AN$11,"I.Mad",C13:AN13)</f>
        <v>10</v>
      </c>
      <c r="AQ13" s="52">
        <f>SUM(AO13:AP13)</f>
        <v>89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20</v>
      </c>
      <c r="AG14" s="53">
        <v>7</v>
      </c>
      <c r="AH14" s="53" t="s">
        <v>20</v>
      </c>
      <c r="AI14" s="53" t="s">
        <v>20</v>
      </c>
      <c r="AJ14" s="53" t="s">
        <v>20</v>
      </c>
      <c r="AK14" s="53">
        <v>1</v>
      </c>
      <c r="AL14" s="53" t="s">
        <v>20</v>
      </c>
      <c r="AM14" s="53">
        <v>13</v>
      </c>
      <c r="AN14" s="53">
        <v>1</v>
      </c>
      <c r="AO14" s="52">
        <f>SUMIF($C$11:$AN$11,"Ind*",C14:AN14)</f>
        <v>25</v>
      </c>
      <c r="AP14" s="52">
        <f>SUMIF($C$11:$AN$11,"I.Mad",C14:AN14)</f>
        <v>1</v>
      </c>
      <c r="AQ14" s="52">
        <f>SUM(AO14:AP14)</f>
        <v>26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39.9</v>
      </c>
      <c r="AF15" s="53" t="s">
        <v>20</v>
      </c>
      <c r="AG15" s="53">
        <v>36.200000000000003</v>
      </c>
      <c r="AH15" s="53" t="s">
        <v>20</v>
      </c>
      <c r="AI15" s="53" t="s">
        <v>20</v>
      </c>
      <c r="AJ15" s="53" t="s">
        <v>20</v>
      </c>
      <c r="AK15" s="53">
        <v>48.1</v>
      </c>
      <c r="AL15" s="53" t="s">
        <v>20</v>
      </c>
      <c r="AM15" s="53">
        <v>13.2</v>
      </c>
      <c r="AN15" s="53">
        <v>7.5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12.5</v>
      </c>
      <c r="AF16" s="58" t="s">
        <v>20</v>
      </c>
      <c r="AG16" s="58">
        <v>12.5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>
        <v>1</v>
      </c>
      <c r="AL24" s="55"/>
      <c r="AM24" s="71"/>
      <c r="AN24" s="55"/>
      <c r="AO24" s="52">
        <f t="shared" ref="AO24:AO30" si="0">SUMIF($C$11:$AN$11,"Ind*",C24:AN24)</f>
        <v>1</v>
      </c>
      <c r="AP24" s="52">
        <f t="shared" ref="AP24:AP30" si="1">SUMIF($C$11:$AN$11,"I.Mad",C24:AN24)</f>
        <v>0</v>
      </c>
      <c r="AQ24" s="55">
        <f t="shared" ref="AQ24:AQ37" si="2">SUM(AO24:AP24)</f>
        <v>1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>
        <v>15</v>
      </c>
      <c r="AH30" s="55"/>
      <c r="AI30" s="55"/>
      <c r="AJ30" s="55"/>
      <c r="AK30" s="55">
        <v>1</v>
      </c>
      <c r="AL30" s="55"/>
      <c r="AM30" s="55">
        <v>2.93</v>
      </c>
      <c r="AN30" s="71"/>
      <c r="AO30" s="52">
        <f t="shared" si="0"/>
        <v>18.93</v>
      </c>
      <c r="AP30" s="52">
        <f t="shared" si="1"/>
        <v>0</v>
      </c>
      <c r="AQ30" s="55">
        <f t="shared" si="2"/>
        <v>18.93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435</v>
      </c>
      <c r="AF41" s="55">
        <f t="shared" si="8"/>
        <v>0</v>
      </c>
      <c r="AG41" s="55">
        <f t="shared" si="8"/>
        <v>1139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643</v>
      </c>
      <c r="AL41" s="55">
        <f t="shared" si="8"/>
        <v>0</v>
      </c>
      <c r="AM41" s="55">
        <f t="shared" si="8"/>
        <v>2525.9299999999998</v>
      </c>
      <c r="AN41" s="55">
        <f t="shared" si="8"/>
        <v>384</v>
      </c>
      <c r="AO41" s="55">
        <f>SUM(AO12,AO18,AO24:AO37)</f>
        <v>4742.93</v>
      </c>
      <c r="AP41" s="55">
        <f>SUM(AP12,AP18,AP24:AP37)</f>
        <v>384</v>
      </c>
      <c r="AQ41" s="55">
        <f>SUM(AO41:AP41)</f>
        <v>5126.93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2018-02-09T20:35:09Z</dcterms:modified>
</cp:coreProperties>
</file>