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<sst xmlns="http://schemas.openxmlformats.org/spreadsheetml/2006/main" count="359" uniqueCount="71">
  <si>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</si>
  <si>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</si>
  <si>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</si>
  <si>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</si>
  <si>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</si>
  <si>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</si>
  <si>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</si>
  <si>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</si>
  <si>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</si>
  <si>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</si>
  <si>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</si>
  <si>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</si>
  <si>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</si>
  <si>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</si>
  <si>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</si>
  <si>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</si>
  <si>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</si>
  <si>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</si>
  <si>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</si>
  <si>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</si>
  <si>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</si>
  <si>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</si>
  <si>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</si>
  <si>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</si>
  <si>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</si>
  <si>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</si>
  <si>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</si>
  <si>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</si>
  <si>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</si>
  <si>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</si>
  <si>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</si>
  <si>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</si>
  <si>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</si>
  <si>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</si>
  <si>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</si>
  <si>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</si>
  <si>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</si>
  <si>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</si>
  <si>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</si>
  <si>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</si>
  <si>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</si>
  <si>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</si>
  <si>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</si>
  <si>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</si>
  <si>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</si>
  <si>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</si>
  <si>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</si>
  <si>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</si>
  <si>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</si>
  <si>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</si>
  <si>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</si>
  <si>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</si>
  <si>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</si>
  <si>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</si>
  <si>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</si>
  <si>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</si>
  <si>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</si>
  <si>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</si>
  <si>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</si>
  <si>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</si>
  <si>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</si>
  <si>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</si>
  <si>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</si>
  <si>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, eda.</t>
    </r>
  </si>
  <si>
    <t xml:space="preserve">        Fecha  : 08/01/2013</t>
  </si>
  <si>
    <t>Callao, 09 de  Enero  del 2013</t>
  </si>
  <si>
    <t>11.5-14.0</t>
  </si>
  <si>
    <t>11.5-15.0</t>
  </si>
  <si>
    <t>11.5-14.5</t>
  </si>
  <si>
    <t>s/m</t>
  </si>
  <si>
    <t>12.0 y 14.5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</si>
</sst>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0.00000"/>
    <numFmt numFmtId="179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7" fontId="0" fillId="0" borderId="0" xfId="0" applyNumberFormat="1" applyAlignment="1">
      <alignment/>
    </xf>
    <xf numFmtId="174" fontId="14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9"/>
  <sheetViews>
    <sheetView tabSelected="1" zoomScale="75" zoomScaleNormal="75" zoomScalePageLayoutView="0" workbookViewId="0" topLeftCell="P1">
      <selection activeCell="AR12" sqref="AR12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11.7109375" style="0" customWidth="1"/>
    <col min="12" max="12" width="9.28125" style="0" customWidth="1"/>
    <col min="13" max="13" width="9.421875" style="0" customWidth="1"/>
    <col min="14" max="14" width="7.7109375" style="0" customWidth="1"/>
    <col min="15" max="16" width="12.57421875" style="0" bestFit="1" customWidth="1"/>
    <col min="17" max="17" width="9.28125" style="0" customWidth="1"/>
    <col min="18" max="18" width="12.57421875" style="0" customWidth="1"/>
    <col min="19" max="19" width="12.28125" style="0" customWidth="1"/>
    <col min="20" max="20" width="13.00390625" style="0" customWidth="1"/>
    <col min="21" max="21" width="11.421875" style="0" customWidth="1"/>
    <col min="22" max="22" width="9.421875" style="0" customWidth="1"/>
    <col min="23" max="23" width="12.28125" style="0" customWidth="1"/>
    <col min="24" max="24" width="10.00390625" style="0" customWidth="1"/>
    <col min="25" max="25" width="13.8515625" style="0" customWidth="1"/>
    <col min="26" max="26" width="8.7109375" style="0" customWidth="1"/>
    <col min="27" max="27" width="6.8515625" style="0" customWidth="1"/>
    <col min="28" max="28" width="6.7109375" style="0" customWidth="1"/>
    <col min="29" max="29" width="9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1" t="s">
        <v>56</v>
      </c>
      <c r="AN4" s="92"/>
      <c r="AO4" s="92"/>
      <c r="AP4" s="92"/>
      <c r="AQ4" s="9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1" t="s">
        <v>64</v>
      </c>
      <c r="AP6" s="91"/>
      <c r="AQ6" s="100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7"/>
      <c r="E8" s="86" t="s">
        <v>6</v>
      </c>
      <c r="F8" s="87"/>
      <c r="G8" s="88" t="s">
        <v>7</v>
      </c>
      <c r="H8" s="89"/>
      <c r="I8" s="93" t="s">
        <v>8</v>
      </c>
      <c r="J8" s="90"/>
      <c r="K8" s="86" t="s">
        <v>9</v>
      </c>
      <c r="L8" s="87"/>
      <c r="M8" s="86" t="s">
        <v>10</v>
      </c>
      <c r="N8" s="90"/>
      <c r="O8" s="93" t="s">
        <v>11</v>
      </c>
      <c r="P8" s="87"/>
      <c r="Q8" s="93" t="s">
        <v>12</v>
      </c>
      <c r="R8" s="87"/>
      <c r="S8" s="93" t="s">
        <v>13</v>
      </c>
      <c r="T8" s="87"/>
      <c r="U8" s="93" t="s">
        <v>14</v>
      </c>
      <c r="V8" s="87"/>
      <c r="W8" s="88" t="s">
        <v>15</v>
      </c>
      <c r="X8" s="98"/>
      <c r="Y8" s="88" t="s">
        <v>16</v>
      </c>
      <c r="Z8" s="98"/>
      <c r="AA8" s="88" t="s">
        <v>17</v>
      </c>
      <c r="AB8" s="98"/>
      <c r="AC8" s="93" t="s">
        <v>18</v>
      </c>
      <c r="AD8" s="101"/>
      <c r="AE8" s="94" t="s">
        <v>19</v>
      </c>
      <c r="AF8" s="102"/>
      <c r="AG8" s="94" t="s">
        <v>20</v>
      </c>
      <c r="AH8" s="102"/>
      <c r="AI8" s="103" t="s">
        <v>55</v>
      </c>
      <c r="AJ8" s="102"/>
      <c r="AK8" s="94" t="s">
        <v>21</v>
      </c>
      <c r="AL8" s="95"/>
      <c r="AM8" s="93" t="s">
        <v>22</v>
      </c>
      <c r="AN8" s="90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66</v>
      </c>
      <c r="G10" s="28">
        <v>0</v>
      </c>
      <c r="H10" s="28">
        <v>0</v>
      </c>
      <c r="I10" s="28">
        <v>2531</v>
      </c>
      <c r="J10" s="28">
        <v>0</v>
      </c>
      <c r="K10" s="28">
        <v>543</v>
      </c>
      <c r="L10" s="28">
        <v>0</v>
      </c>
      <c r="M10" s="28">
        <v>0</v>
      </c>
      <c r="N10" s="28">
        <v>0</v>
      </c>
      <c r="O10" s="28">
        <v>1229</v>
      </c>
      <c r="P10" s="28">
        <v>287</v>
      </c>
      <c r="Q10" s="28">
        <v>1075</v>
      </c>
      <c r="R10" s="28">
        <v>1503</v>
      </c>
      <c r="S10" s="28">
        <v>1180</v>
      </c>
      <c r="T10" s="28">
        <v>2390</v>
      </c>
      <c r="U10" s="28">
        <v>210</v>
      </c>
      <c r="V10" s="28">
        <v>958</v>
      </c>
      <c r="W10" s="28">
        <v>6055</v>
      </c>
      <c r="X10" s="28">
        <v>1330</v>
      </c>
      <c r="Y10" s="28">
        <v>5626</v>
      </c>
      <c r="Z10" s="28">
        <v>146</v>
      </c>
      <c r="AA10" s="28">
        <v>0</v>
      </c>
      <c r="AB10" s="28">
        <v>0</v>
      </c>
      <c r="AC10" s="28">
        <v>960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19409</v>
      </c>
      <c r="AP10" s="28">
        <f>SUMIF($C$9:$AN$9,"I.Mad",C10:AN10)</f>
        <v>6680</v>
      </c>
      <c r="AQ10" s="28">
        <f>SUM(AO10:AP10)</f>
        <v>26089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2</v>
      </c>
      <c r="G11" s="30" t="s">
        <v>29</v>
      </c>
      <c r="H11" s="30" t="s">
        <v>29</v>
      </c>
      <c r="I11" s="30">
        <v>9</v>
      </c>
      <c r="J11" s="30" t="s">
        <v>29</v>
      </c>
      <c r="K11" s="30">
        <v>2</v>
      </c>
      <c r="L11" s="30" t="s">
        <v>29</v>
      </c>
      <c r="M11" s="30" t="s">
        <v>29</v>
      </c>
      <c r="N11" s="30" t="s">
        <v>29</v>
      </c>
      <c r="O11" s="30">
        <v>7</v>
      </c>
      <c r="P11" s="30">
        <v>4</v>
      </c>
      <c r="Q11" s="30">
        <v>8</v>
      </c>
      <c r="R11" s="30">
        <v>23</v>
      </c>
      <c r="S11" s="30">
        <v>11</v>
      </c>
      <c r="T11" s="30">
        <v>24</v>
      </c>
      <c r="U11" s="30">
        <v>3</v>
      </c>
      <c r="V11" s="30">
        <v>17</v>
      </c>
      <c r="W11" s="30">
        <v>40</v>
      </c>
      <c r="X11" s="30">
        <v>16</v>
      </c>
      <c r="Y11" s="30">
        <v>36</v>
      </c>
      <c r="Z11" s="30">
        <v>2</v>
      </c>
      <c r="AA11" s="30" t="s">
        <v>29</v>
      </c>
      <c r="AB11" s="30" t="s">
        <v>29</v>
      </c>
      <c r="AC11" s="30">
        <v>3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119</v>
      </c>
      <c r="AP11" s="28">
        <f>SUMIF($C$9:$AN$9,"I.Mad",C11:AN11)</f>
        <v>88</v>
      </c>
      <c r="AQ11" s="28">
        <f>SUM(AO11:AP11)</f>
        <v>207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</v>
      </c>
      <c r="G12" s="30" t="s">
        <v>29</v>
      </c>
      <c r="H12" s="30" t="s">
        <v>29</v>
      </c>
      <c r="I12" s="30">
        <v>6</v>
      </c>
      <c r="J12" s="30" t="s">
        <v>29</v>
      </c>
      <c r="K12" s="30">
        <v>2</v>
      </c>
      <c r="L12" s="30" t="s">
        <v>29</v>
      </c>
      <c r="M12" s="30" t="s">
        <v>29</v>
      </c>
      <c r="N12" s="30" t="s">
        <v>29</v>
      </c>
      <c r="O12" s="30">
        <v>4</v>
      </c>
      <c r="P12" s="30">
        <v>2</v>
      </c>
      <c r="Q12" s="30">
        <v>5</v>
      </c>
      <c r="R12" s="30">
        <v>4</v>
      </c>
      <c r="S12" s="30">
        <v>2</v>
      </c>
      <c r="T12" s="30">
        <v>7</v>
      </c>
      <c r="U12" s="30">
        <v>0</v>
      </c>
      <c r="V12" s="30">
        <v>7</v>
      </c>
      <c r="W12" s="30">
        <v>7</v>
      </c>
      <c r="X12" s="30">
        <v>5</v>
      </c>
      <c r="Y12" s="30">
        <v>7</v>
      </c>
      <c r="Z12" s="30" t="s">
        <v>69</v>
      </c>
      <c r="AA12" s="30" t="s">
        <v>29</v>
      </c>
      <c r="AB12" s="30" t="s">
        <v>29</v>
      </c>
      <c r="AC12" s="30">
        <v>2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35</v>
      </c>
      <c r="AP12" s="28">
        <f>SUMIF($C$9:$AN$9,"I.Mad",C12:AN12)</f>
        <v>26</v>
      </c>
      <c r="AQ12" s="28">
        <f>SUM(AO12:AP12)</f>
        <v>61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 t="s">
        <v>29</v>
      </c>
      <c r="H13" s="30" t="s">
        <v>29</v>
      </c>
      <c r="I13" s="30">
        <v>0</v>
      </c>
      <c r="J13" s="30" t="s">
        <v>29</v>
      </c>
      <c r="K13" s="30">
        <v>1.3400648525430199</v>
      </c>
      <c r="L13" s="30" t="s">
        <v>29</v>
      </c>
      <c r="M13" s="30" t="s">
        <v>29</v>
      </c>
      <c r="N13" s="30" t="s">
        <v>29</v>
      </c>
      <c r="O13" s="30">
        <v>9.269137328794175</v>
      </c>
      <c r="P13" s="30">
        <v>7.4966847859372985</v>
      </c>
      <c r="Q13" s="30">
        <v>2</v>
      </c>
      <c r="R13" s="30">
        <v>5</v>
      </c>
      <c r="S13" s="30">
        <v>4</v>
      </c>
      <c r="T13" s="30">
        <v>4</v>
      </c>
      <c r="U13" s="30" t="s">
        <v>69</v>
      </c>
      <c r="V13" s="30">
        <v>2</v>
      </c>
      <c r="W13" s="30">
        <v>9</v>
      </c>
      <c r="X13" s="30">
        <v>1</v>
      </c>
      <c r="Y13" s="30">
        <v>16</v>
      </c>
      <c r="Z13" s="30" t="s">
        <v>29</v>
      </c>
      <c r="AA13" s="30" t="s">
        <v>29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</v>
      </c>
      <c r="G14" s="59" t="s">
        <v>29</v>
      </c>
      <c r="H14" s="59" t="s">
        <v>29</v>
      </c>
      <c r="I14" s="59">
        <v>14.5</v>
      </c>
      <c r="J14" s="59" t="s">
        <v>29</v>
      </c>
      <c r="K14" s="84" t="s">
        <v>70</v>
      </c>
      <c r="L14" s="59" t="s">
        <v>29</v>
      </c>
      <c r="M14" s="59" t="s">
        <v>29</v>
      </c>
      <c r="N14" s="59" t="s">
        <v>29</v>
      </c>
      <c r="O14" s="84" t="s">
        <v>70</v>
      </c>
      <c r="P14" s="84" t="s">
        <v>70</v>
      </c>
      <c r="Q14" s="59">
        <v>14</v>
      </c>
      <c r="R14" s="82" t="s">
        <v>66</v>
      </c>
      <c r="S14" s="82" t="s">
        <v>67</v>
      </c>
      <c r="T14" s="82" t="s">
        <v>68</v>
      </c>
      <c r="U14" s="59" t="s">
        <v>29</v>
      </c>
      <c r="V14" s="59">
        <v>14.5</v>
      </c>
      <c r="W14" s="82" t="s">
        <v>68</v>
      </c>
      <c r="X14" s="59">
        <v>14.5</v>
      </c>
      <c r="Y14" s="59" t="s">
        <v>68</v>
      </c>
      <c r="Z14" s="59" t="s">
        <v>29</v>
      </c>
      <c r="AA14" s="59" t="s">
        <v>29</v>
      </c>
      <c r="AB14" s="59" t="s">
        <v>29</v>
      </c>
      <c r="AC14" s="59">
        <v>14.5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66</v>
      </c>
      <c r="G36" s="28">
        <f t="shared" si="3"/>
        <v>0</v>
      </c>
      <c r="H36" s="28">
        <f t="shared" si="3"/>
        <v>0</v>
      </c>
      <c r="I36" s="28">
        <f t="shared" si="3"/>
        <v>2531</v>
      </c>
      <c r="J36" s="28">
        <f t="shared" si="3"/>
        <v>0</v>
      </c>
      <c r="K36" s="28">
        <f t="shared" si="3"/>
        <v>543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1229</v>
      </c>
      <c r="P36" s="28">
        <f t="shared" si="3"/>
        <v>287</v>
      </c>
      <c r="Q36" s="28">
        <f t="shared" si="3"/>
        <v>1075</v>
      </c>
      <c r="R36" s="28">
        <f t="shared" si="3"/>
        <v>1503</v>
      </c>
      <c r="S36" s="28">
        <f t="shared" si="3"/>
        <v>1180</v>
      </c>
      <c r="T36" s="28">
        <f t="shared" si="3"/>
        <v>2390</v>
      </c>
      <c r="U36" s="28">
        <f t="shared" si="3"/>
        <v>210</v>
      </c>
      <c r="V36" s="28">
        <f t="shared" si="3"/>
        <v>958</v>
      </c>
      <c r="W36" s="28">
        <f t="shared" si="3"/>
        <v>6055</v>
      </c>
      <c r="X36" s="28">
        <f t="shared" si="3"/>
        <v>1330</v>
      </c>
      <c r="Y36" s="28">
        <f t="shared" si="3"/>
        <v>5626</v>
      </c>
      <c r="Z36" s="28">
        <f t="shared" si="3"/>
        <v>146</v>
      </c>
      <c r="AA36" s="28">
        <f t="shared" si="3"/>
        <v>0</v>
      </c>
      <c r="AB36" s="28">
        <f t="shared" si="3"/>
        <v>0</v>
      </c>
      <c r="AC36" s="28">
        <f t="shared" si="3"/>
        <v>960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19409</v>
      </c>
      <c r="AP36" s="28">
        <f>SUM(AP10,AP16,AP22:AP35)</f>
        <v>6680</v>
      </c>
      <c r="AQ36" s="28">
        <f>SUM(AO36:AP36)</f>
        <v>26089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15.4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  <row r="59" spans="13:14" ht="12.75">
      <c r="M59" s="83"/>
      <c r="N59" s="83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2013-01-09T18:18:03Z</dcterms:modified>
  <cp:category/>
  <cp:version/>
  <cp:contentType/>
  <cp:contentStatus/>
</cp:coreProperties>
</file>