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65521" windowWidth="8055" windowHeight="907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<sst xmlns="http://schemas.openxmlformats.org/spreadsheetml/2006/main" count="377" uniqueCount="67">
  <si>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</si>
  <si>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</si>
  <si>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</si>
  <si>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</si>
  <si>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</si>
  <si>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</si>
  <si>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</si>
  <si>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</si>
  <si>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</si>
  <si>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</si>
  <si>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</si>
  <si>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</si>
  <si>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</si>
  <si>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</si>
  <si>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</si>
  <si>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</si>
  <si>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</si>
  <si>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</si>
  <si>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</si>
  <si>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</si>
  <si>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</si>
  <si>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</si>
  <si>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</si>
  <si>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</si>
  <si>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</si>
  <si>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</si>
  <si>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</si>
  <si>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</si>
  <si>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</si>
  <si>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</si>
  <si>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</si>
  <si>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</si>
  <si>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</si>
  <si>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</si>
  <si>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</si>
  <si>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</si>
  <si>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</si>
  <si>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</si>
  <si>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</si>
  <si>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</si>
  <si>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</si>
  <si>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</si>
  <si>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</si>
  <si>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</si>
  <si>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</si>
  <si>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</si>
  <si>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</si>
  <si>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</si>
  <si>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</si>
  <si>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</si>
  <si>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</si>
  <si>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</si>
  <si>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</si>
  <si>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</si>
  <si>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</si>
  <si>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</si>
  <si>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</si>
  <si>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</si>
  <si>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</si>
  <si>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</si>
  <si>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</si>
  <si>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</si>
  <si>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</si>
  <si>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</si>
  <si>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>Callao, 09 de  Enero del 2012</t>
  </si>
  <si>
    <t xml:space="preserve">        Fecha  : 08/01/2012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</si>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</sst>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V14">
      <selection activeCell="AR28" sqref="AR28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8.421875" style="0" customWidth="1"/>
    <col min="5" max="5" width="9.00390625" style="0" customWidth="1"/>
    <col min="6" max="6" width="6.7109375" style="0" customWidth="1"/>
    <col min="7" max="7" width="9.8515625" style="0" customWidth="1"/>
    <col min="8" max="8" width="6.421875" style="0" customWidth="1"/>
    <col min="9" max="9" width="10.57421875" style="0" customWidth="1"/>
    <col min="10" max="11" width="9.14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7.28125" style="0" customWidth="1"/>
    <col min="16" max="16" width="6.28125" style="0" customWidth="1"/>
    <col min="17" max="17" width="7.421875" style="0" customWidth="1"/>
    <col min="18" max="18" width="7.00390625" style="0" customWidth="1"/>
    <col min="19" max="19" width="7.28125" style="0" customWidth="1"/>
    <col min="20" max="20" width="7.421875" style="0" customWidth="1"/>
    <col min="21" max="21" width="8.8515625" style="0" customWidth="1"/>
    <col min="22" max="22" width="6.57421875" style="0" customWidth="1"/>
    <col min="23" max="23" width="7.28125" style="0" customWidth="1"/>
    <col min="24" max="24" width="7.140625" style="0" customWidth="1"/>
    <col min="25" max="25" width="7.8515625" style="0" customWidth="1"/>
    <col min="26" max="26" width="8.00390625" style="0" customWidth="1"/>
    <col min="27" max="27" width="9.57421875" style="0" customWidth="1"/>
    <col min="28" max="28" width="8.00390625" style="0" customWidth="1"/>
    <col min="29" max="29" width="10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7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166</v>
      </c>
      <c r="F10" s="28">
        <v>0</v>
      </c>
      <c r="G10" s="28">
        <v>3828</v>
      </c>
      <c r="H10" s="28">
        <v>0</v>
      </c>
      <c r="I10" s="28">
        <v>2762</v>
      </c>
      <c r="J10" s="28">
        <v>1798</v>
      </c>
      <c r="K10" s="28">
        <v>1385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640</v>
      </c>
      <c r="V10" s="28">
        <v>0</v>
      </c>
      <c r="W10" s="28">
        <v>0</v>
      </c>
      <c r="X10" s="28">
        <v>0</v>
      </c>
      <c r="Y10" s="28">
        <v>0</v>
      </c>
      <c r="Z10" s="28">
        <v>64</v>
      </c>
      <c r="AA10" s="28">
        <v>1602</v>
      </c>
      <c r="AB10" s="28">
        <v>106</v>
      </c>
      <c r="AC10" s="28">
        <v>2118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12501</v>
      </c>
      <c r="AP10" s="28">
        <f>SUMIF($C$9:$AN$9,"I.Mad",C10:AN10)</f>
        <v>1968</v>
      </c>
      <c r="AQ10" s="28">
        <f>SUM(AO10:AP10)</f>
        <v>14469</v>
      </c>
    </row>
    <row r="11" spans="2:51" ht="20.25">
      <c r="B11" s="29" t="s">
        <v>28</v>
      </c>
      <c r="C11" s="30" t="s">
        <v>29</v>
      </c>
      <c r="D11" s="30" t="s">
        <v>29</v>
      </c>
      <c r="E11" s="30">
        <v>2</v>
      </c>
      <c r="F11" s="30" t="s">
        <v>29</v>
      </c>
      <c r="G11" s="30">
        <v>17</v>
      </c>
      <c r="H11" s="30" t="s">
        <v>29</v>
      </c>
      <c r="I11" s="30">
        <v>14</v>
      </c>
      <c r="J11" s="30">
        <v>30</v>
      </c>
      <c r="K11" s="30">
        <v>5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>
        <v>2</v>
      </c>
      <c r="V11" s="30" t="s">
        <v>29</v>
      </c>
      <c r="W11" s="30" t="s">
        <v>29</v>
      </c>
      <c r="X11" s="30" t="s">
        <v>29</v>
      </c>
      <c r="Y11" s="30" t="s">
        <v>29</v>
      </c>
      <c r="Z11" s="30">
        <v>2</v>
      </c>
      <c r="AA11" s="30">
        <v>7</v>
      </c>
      <c r="AB11" s="30">
        <v>2</v>
      </c>
      <c r="AC11" s="30">
        <v>7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54</v>
      </c>
      <c r="AP11" s="28">
        <f>SUMIF($C$9:$AN$9,"I.Mad",C11:AN11)</f>
        <v>34</v>
      </c>
      <c r="AQ11" s="28">
        <f>SUM(AO11:AP11)</f>
        <v>88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66</v>
      </c>
      <c r="F12" s="30" t="s">
        <v>29</v>
      </c>
      <c r="G12" s="30">
        <v>2</v>
      </c>
      <c r="H12" s="30" t="s">
        <v>29</v>
      </c>
      <c r="I12" s="30">
        <v>4</v>
      </c>
      <c r="J12" s="30">
        <v>1</v>
      </c>
      <c r="K12" s="30">
        <v>5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>
        <v>2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66</v>
      </c>
      <c r="AA12" s="30">
        <v>3</v>
      </c>
      <c r="AB12" s="30">
        <v>2</v>
      </c>
      <c r="AC12" s="30">
        <v>3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19</v>
      </c>
      <c r="AP12" s="28">
        <f>SUMIF($C$9:$AN$9,"I.Mad",C12:AN12)</f>
        <v>3</v>
      </c>
      <c r="AQ12" s="28">
        <f>SUM(AO12:AP12)</f>
        <v>22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>
        <v>0</v>
      </c>
      <c r="H13" s="30" t="s">
        <v>29</v>
      </c>
      <c r="I13" s="30">
        <v>0</v>
      </c>
      <c r="J13" s="30">
        <v>0</v>
      </c>
      <c r="K13" s="30">
        <v>0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>
        <v>0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>
        <v>0</v>
      </c>
      <c r="AB13" s="30">
        <v>0</v>
      </c>
      <c r="AC13" s="30">
        <v>0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>
        <v>14</v>
      </c>
      <c r="H14" s="59" t="s">
        <v>29</v>
      </c>
      <c r="I14" s="59">
        <v>13.5</v>
      </c>
      <c r="J14" s="59">
        <v>14.5</v>
      </c>
      <c r="K14" s="59">
        <v>14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>
        <v>14.5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>
        <v>15</v>
      </c>
      <c r="AB14" s="59">
        <v>15</v>
      </c>
      <c r="AC14" s="59">
        <v>15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>
        <v>0</v>
      </c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339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339</v>
      </c>
      <c r="AP22" s="28">
        <f aca="true" t="shared" si="1" ref="AP22:AP35">SUMIF($C$9:$AN$9,"I.Mad",C22:AN22)</f>
        <v>0</v>
      </c>
      <c r="AQ22" s="28">
        <f aca="true" t="shared" si="2" ref="AQ22:AQ35">SUM(AO22:AP22)</f>
        <v>339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191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191</v>
      </c>
      <c r="AP23" s="28">
        <f t="shared" si="1"/>
        <v>0</v>
      </c>
      <c r="AQ23" s="28">
        <f t="shared" si="2"/>
        <v>191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>
        <v>7</v>
      </c>
      <c r="AB26" s="54"/>
      <c r="AC26" s="30">
        <v>5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12</v>
      </c>
      <c r="AP26" s="28">
        <f t="shared" si="1"/>
        <v>0</v>
      </c>
      <c r="AQ26" s="28">
        <f t="shared" si="2"/>
        <v>12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>
        <v>2</v>
      </c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2</v>
      </c>
      <c r="AP28" s="28">
        <f t="shared" si="1"/>
        <v>0</v>
      </c>
      <c r="AQ28" s="28">
        <f t="shared" si="2"/>
        <v>2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166</v>
      </c>
      <c r="F36" s="28">
        <f t="shared" si="3"/>
        <v>0</v>
      </c>
      <c r="G36" s="28">
        <f t="shared" si="3"/>
        <v>3828</v>
      </c>
      <c r="H36" s="28">
        <f t="shared" si="3"/>
        <v>0</v>
      </c>
      <c r="I36" s="28">
        <f t="shared" si="3"/>
        <v>3292</v>
      </c>
      <c r="J36" s="28">
        <f t="shared" si="3"/>
        <v>1798</v>
      </c>
      <c r="K36" s="28">
        <f t="shared" si="3"/>
        <v>1385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640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64</v>
      </c>
      <c r="AA36" s="28">
        <f t="shared" si="3"/>
        <v>1611</v>
      </c>
      <c r="AB36" s="28">
        <f t="shared" si="3"/>
        <v>106</v>
      </c>
      <c r="AC36" s="28">
        <f t="shared" si="3"/>
        <v>2123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13045</v>
      </c>
      <c r="AP36" s="28">
        <f>SUM(AP10,AP16,AP22:AP35)</f>
        <v>1968</v>
      </c>
      <c r="AQ36" s="28">
        <f>SUM(AO36:AP36)</f>
        <v>15013</v>
      </c>
    </row>
    <row r="37" spans="2:43" ht="22.5" customHeight="1">
      <c r="B37" s="27" t="s">
        <v>51</v>
      </c>
      <c r="C37" s="62">
        <v>20</v>
      </c>
      <c r="D37" s="62"/>
      <c r="E37" s="62"/>
      <c r="F37" s="62"/>
      <c r="G37" s="62">
        <v>15.2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>
        <v>15</v>
      </c>
      <c r="Z37" s="62"/>
      <c r="AA37" s="62"/>
      <c r="AB37" s="62"/>
      <c r="AC37" s="62">
        <v>23.7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16.5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2011-12-03T13:22:51Z</dcterms:modified>
  <cp:category/>
  <cp:version/>
  <cp:contentType/>
  <cp:contentStatus/>
</cp:coreProperties>
</file>