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1840" windowHeight="12960" tabRatio="540"/>
  </bookViews>
  <sheets>
    <sheet name="reporte" sheetId="5" r:id="rId1"/>
  </sheets>
  <definedNames>
    <definedName name="_xlnm.Print_Area" localSheetId="0">reporte!$A$1:$AQ$44</definedName>
  </definedNames>
  <calcPr calcId="144525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<sst xmlns="http://schemas.openxmlformats.org/spreadsheetml/2006/main" count="397" uniqueCount="65">
  <si>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</si>
  <si>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</si>
  <si>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</si>
  <si>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</si>
  <si>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</si>
  <si>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</si>
  <si>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</si>
  <si>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</si>
  <si>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</si>
  <si>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</si>
  <si>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</si>
  <si>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</si>
  <si>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</si>
  <si>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</si>
  <si>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</si>
  <si>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</si>
  <si>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</si>
  <si>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</si>
  <si>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</si>
  <si>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</si>
  <si>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</si>
  <si>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</si>
  <si>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</si>
  <si>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</si>
  <si>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</si>
  <si>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</si>
  <si>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</si>
  <si>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</si>
  <si>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</si>
  <si>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</si>
  <si>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</si>
  <si>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</si>
  <si>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</si>
  <si>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</si>
  <si>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</si>
  <si>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</si>
  <si>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</si>
  <si>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</si>
  <si>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</si>
  <si>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</si>
  <si>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</si>
  <si>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</si>
  <si>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</si>
  <si>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</si>
  <si>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</si>
  <si>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</si>
  <si>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</si>
  <si>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</si>
  <si>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</si>
  <si>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</si>
  <si>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</si>
  <si>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</si>
  <si>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</si>
  <si>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</si>
  <si>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</si>
  <si>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</si>
  <si>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</si>
  <si>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</si>
  <si>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</si>
  <si>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</si>
  <si>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</si>
  <si>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</si>
  <si>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</si>
  <si>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07/08/2016</t>
  </si>
  <si>
    <t>Callao, 08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</si>
</sst>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D27" sqref="AD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54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48</v>
      </c>
      <c r="AF10" s="115"/>
      <c r="AG10" s="114" t="s">
        <v>49</v>
      </c>
      <c r="AH10" s="115"/>
      <c r="AI10" s="114" t="s">
        <v>50</v>
      </c>
      <c r="AJ10" s="115"/>
      <c r="AK10" s="114" t="s">
        <v>51</v>
      </c>
      <c r="AL10" s="115"/>
      <c r="AM10" s="114" t="s">
        <v>52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2297.4400000000005</v>
      </c>
      <c r="AF12" s="53">
        <v>0</v>
      </c>
      <c r="AG12" s="53">
        <v>2456.4699999999998</v>
      </c>
      <c r="AH12" s="53">
        <v>0</v>
      </c>
      <c r="AI12" s="53">
        <v>0</v>
      </c>
      <c r="AJ12" s="53">
        <v>0</v>
      </c>
      <c r="AK12" s="53">
        <v>814.80499999999995</v>
      </c>
      <c r="AL12" s="53">
        <v>0</v>
      </c>
      <c r="AM12" s="53">
        <v>0</v>
      </c>
      <c r="AN12" s="53">
        <v>0</v>
      </c>
      <c r="AO12" s="54">
        <f>SUMIF($C$11:$AN$11,"Ind*",C12:AN12)</f>
        <v>5568.7150000000001</v>
      </c>
      <c r="AP12" s="54">
        <f>SUMIF($C$11:$AN$11,"I.Mad",C12:AN12)</f>
        <v>0</v>
      </c>
      <c r="AQ12" s="54">
        <f>SUM(AO12:AP12)</f>
        <v>5568.7150000000001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21</v>
      </c>
      <c r="AF13" s="55" t="s">
        <v>20</v>
      </c>
      <c r="AG13" s="55">
        <v>19</v>
      </c>
      <c r="AH13" s="55" t="s">
        <v>20</v>
      </c>
      <c r="AI13" s="55" t="s">
        <v>20</v>
      </c>
      <c r="AJ13" s="55" t="s">
        <v>20</v>
      </c>
      <c r="AK13" s="55">
        <v>9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49</v>
      </c>
      <c r="AP13" s="54">
        <f>SUMIF($C$11:$AN$11,"I.Mad",C13:AN13)</f>
        <v>0</v>
      </c>
      <c r="AQ13" s="54">
        <f>SUM(AO13:AP13)</f>
        <v>49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7</v>
      </c>
      <c r="AF14" s="55" t="s">
        <v>20</v>
      </c>
      <c r="AG14" s="55">
        <v>9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19</v>
      </c>
      <c r="AP14" s="54">
        <f>SUMIF($C$11:$AN$11,"I.Mad",C14:AN14)</f>
        <v>0</v>
      </c>
      <c r="AQ14" s="54">
        <f>SUM(AO14:AP14)</f>
        <v>19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5.9053790565086128</v>
      </c>
      <c r="AF15" s="55" t="s">
        <v>20</v>
      </c>
      <c r="AG15" s="55">
        <v>3.570330767708271</v>
      </c>
      <c r="AH15" s="55" t="s">
        <v>20</v>
      </c>
      <c r="AI15" s="55" t="s">
        <v>20</v>
      </c>
      <c r="AJ15" s="55" t="s">
        <v>20</v>
      </c>
      <c r="AK15" s="55">
        <v>12.47101520839651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13</v>
      </c>
      <c r="AF16" s="61" t="s">
        <v>20</v>
      </c>
      <c r="AG16" s="61">
        <v>13</v>
      </c>
      <c r="AH16" s="61" t="s">
        <v>20</v>
      </c>
      <c r="AI16" s="61" t="s">
        <v>20</v>
      </c>
      <c r="AJ16" s="61" t="s">
        <v>20</v>
      </c>
      <c r="AK16" s="61">
        <v>13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2297.4400000000005</v>
      </c>
      <c r="AF38" s="58">
        <f t="shared" si="4"/>
        <v>0</v>
      </c>
      <c r="AG38" s="58">
        <f t="shared" si="4"/>
        <v>2456.4699999999998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814.80499999999995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5568.7150000000001</v>
      </c>
      <c r="AP38" s="58">
        <f>SUM(AP12,AP18,AP24:AP37)</f>
        <v>0</v>
      </c>
      <c r="AQ38" s="58">
        <f>SUM(AO38:AP38)</f>
        <v>5568.7150000000001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17.899999999999999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2016-07-08T18:47:01Z</cp:lastPrinted>
  <dcterms:created xsi:type="dcterms:W3CDTF">2008-10-21T17:58:04Z</dcterms:created>
  <dcterms:modified xsi:type="dcterms:W3CDTF">2016-08-08T17:57:02Z</dcterms:modified>
</cp:coreProperties>
</file>