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<sst xmlns="http://schemas.openxmlformats.org/spreadsheetml/2006/main" count="393" uniqueCount="69">
  <si>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</si>
  <si>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</si>
  <si>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</si>
  <si>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</si>
  <si>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</si>
  <si>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</si>
  <si>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</si>
  <si>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</si>
  <si>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</si>
  <si>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</si>
  <si>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</si>
  <si>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</si>
  <si>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</si>
  <si>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</si>
  <si>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</si>
  <si>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</si>
  <si>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</si>
  <si>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</si>
  <si>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</si>
  <si>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</si>
  <si>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</si>
  <si>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</si>
  <si>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</si>
  <si>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</si>
  <si>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</si>
  <si>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</si>
  <si>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</si>
  <si>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</si>
  <si>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</si>
  <si>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</si>
  <si>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</si>
  <si>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</si>
  <si>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</si>
  <si>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</si>
  <si>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</si>
  <si>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</si>
  <si>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</si>
  <si>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</si>
  <si>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</si>
  <si>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</si>
  <si>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</si>
  <si>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</si>
  <si>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</si>
  <si>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</si>
  <si>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</si>
  <si>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</si>
  <si>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</si>
  <si>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</si>
  <si>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</si>
  <si>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</si>
  <si>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</si>
  <si>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</si>
  <si>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</si>
  <si>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</si>
  <si>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</si>
  <si>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</si>
  <si>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</si>
  <si>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</si>
  <si>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</si>
  <si>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</si>
  <si>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</si>
  <si>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</si>
  <si>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</si>
  <si>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</si>
  <si>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</si>
  <si>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</si>
  <si>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>SM</t>
  </si>
  <si>
    <t xml:space="preserve">        Fecha  : 07/07/2022</t>
  </si>
  <si>
    <t>Callao, 08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</si>
</sst>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F34" sqref="F3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12346.56</v>
      </c>
      <c r="J12" s="30">
        <v>1451.33</v>
      </c>
      <c r="K12" s="30">
        <v>1013.93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730</v>
      </c>
      <c r="R12" s="30">
        <v>0</v>
      </c>
      <c r="S12" s="30">
        <v>1070</v>
      </c>
      <c r="T12" s="30">
        <v>0</v>
      </c>
      <c r="U12" s="30">
        <v>535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15695.49</v>
      </c>
      <c r="AP12" s="30">
        <f>SUMIF($C$11:$AN$11,"I.Mad",C12:AN12)</f>
        <v>1451.33</v>
      </c>
      <c r="AQ12" s="30">
        <f>SUM(AO12:AP12)</f>
        <v>17146.82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>
        <v>109</v>
      </c>
      <c r="J13" s="30">
        <v>27</v>
      </c>
      <c r="K13" s="30">
        <v>7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13</v>
      </c>
      <c r="R13" s="30" t="s">
        <v>34</v>
      </c>
      <c r="S13" s="30">
        <v>15</v>
      </c>
      <c r="T13" s="30" t="s">
        <v>34</v>
      </c>
      <c r="U13" s="30">
        <v>5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149</v>
      </c>
      <c r="AP13" s="30">
        <f>SUMIF($C$11:$AN$11,"I.Mad",C13:AN13)</f>
        <v>27</v>
      </c>
      <c r="AQ13" s="30">
        <f>SUM(AO13:AP13)</f>
        <v>176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>
        <v>9</v>
      </c>
      <c r="J14" s="30">
        <v>2</v>
      </c>
      <c r="K14" s="30" t="s">
        <v>66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9</v>
      </c>
      <c r="R14" s="30" t="s">
        <v>34</v>
      </c>
      <c r="S14" s="30">
        <v>5</v>
      </c>
      <c r="T14" s="30" t="s">
        <v>34</v>
      </c>
      <c r="U14" s="30">
        <v>3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26</v>
      </c>
      <c r="AP14" s="30">
        <f>SUMIF($C$11:$AN$11,"I.Mad",C14:AN14)</f>
        <v>2</v>
      </c>
      <c r="AQ14" s="30">
        <f>SUM(AO14:AP14)</f>
        <v>28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6">
        <v>34.13128878406453</v>
      </c>
      <c r="J15" s="36">
        <v>75.835259525096632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63.802876891043617</v>
      </c>
      <c r="R15" s="30" t="s">
        <v>34</v>
      </c>
      <c r="S15" s="30">
        <v>75.468514489575043</v>
      </c>
      <c r="T15" s="30" t="s">
        <v>34</v>
      </c>
      <c r="U15" s="30">
        <v>76.601678570972098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>
        <v>14</v>
      </c>
      <c r="J16" s="36">
        <v>10.5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11</v>
      </c>
      <c r="R16" s="36" t="s">
        <v>34</v>
      </c>
      <c r="S16" s="36">
        <v>11.5</v>
      </c>
      <c r="T16" s="36" t="s">
        <v>34</v>
      </c>
      <c r="U16" s="36">
        <v>11.5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>
        <v>74.62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74.62</v>
      </c>
      <c r="AP25" s="30">
        <f t="shared" si="1"/>
        <v>0</v>
      </c>
      <c r="AQ25" s="42">
        <f t="shared" si="2"/>
        <v>74.62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12421.18</v>
      </c>
      <c r="J41" s="42">
        <f t="shared" si="3"/>
        <v>1451.33</v>
      </c>
      <c r="K41" s="42">
        <f t="shared" si="3"/>
        <v>1013.93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730</v>
      </c>
      <c r="R41" s="42">
        <f t="shared" si="3"/>
        <v>0</v>
      </c>
      <c r="S41" s="42">
        <f t="shared" si="3"/>
        <v>1070</v>
      </c>
      <c r="T41" s="42">
        <f t="shared" si="3"/>
        <v>0</v>
      </c>
      <c r="U41" s="42">
        <f t="shared" si="3"/>
        <v>535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15770.11</v>
      </c>
      <c r="AP41" s="42">
        <f>SUM(AP12,AP18,AP24:AP37)</f>
        <v>1451.33</v>
      </c>
      <c r="AQ41" s="42">
        <f t="shared" si="2"/>
        <v>17221.440000000002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16.600000000000001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2022-07-08T17:26:39Z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