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<sst xmlns="http://schemas.openxmlformats.org/spreadsheetml/2006/main" count="378" uniqueCount="68">
  <si>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</si>
  <si>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</si>
  <si>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</si>
  <si>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</si>
  <si>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</si>
  <si>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</si>
  <si>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</si>
  <si>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</si>
  <si>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</si>
  <si>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</si>
  <si>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</si>
  <si>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</si>
  <si>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</si>
  <si>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</si>
  <si>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</si>
  <si>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</si>
  <si>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</si>
  <si>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</si>
  <si>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</si>
  <si>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</si>
  <si>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</si>
  <si>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</si>
  <si>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</si>
  <si>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</si>
  <si>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</si>
  <si>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</si>
  <si>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</si>
  <si>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</si>
  <si>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</si>
  <si>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</si>
  <si>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</si>
  <si>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</si>
  <si>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</si>
  <si>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</si>
  <si>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</si>
  <si>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</si>
  <si>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</si>
  <si>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</si>
  <si>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</si>
  <si>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</si>
  <si>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</si>
  <si>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</si>
  <si>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</si>
  <si>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</si>
  <si>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</si>
  <si>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</si>
  <si>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</si>
  <si>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</si>
  <si>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</si>
  <si>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</si>
  <si>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</si>
  <si>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</si>
  <si>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</si>
  <si>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</si>
  <si>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</si>
  <si>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</si>
  <si>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</si>
  <si>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</si>
  <si>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</si>
  <si>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</si>
  <si>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</si>
  <si>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</si>
  <si>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</si>
  <si>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07/07/2010</t>
  </si>
  <si>
    <t>Callao, 08 de Julio del 2010</t>
  </si>
  <si>
    <t xml:space="preserve">  </t>
  </si>
  <si>
    <t>S/M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</si>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</sst>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M18" sqref="AM1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6.421875" style="0" customWidth="1"/>
    <col min="6" max="6" width="5.28125" style="0" customWidth="1"/>
    <col min="7" max="7" width="9.28125" style="0" customWidth="1"/>
    <col min="8" max="8" width="5.421875" style="0" customWidth="1"/>
    <col min="9" max="9" width="7.7109375" style="0" customWidth="1"/>
    <col min="10" max="10" width="5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6.00390625" style="0" customWidth="1"/>
    <col min="17" max="17" width="8.421875" style="0" customWidth="1"/>
    <col min="18" max="18" width="6.28125" style="0" customWidth="1"/>
    <col min="19" max="19" width="6.421875" style="0" customWidth="1"/>
    <col min="20" max="20" width="6.57421875" style="0" customWidth="1"/>
    <col min="21" max="21" width="8.00390625" style="0" customWidth="1"/>
    <col min="22" max="22" width="6.0039062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8.00390625" style="0" customWidth="1"/>
    <col min="27" max="27" width="7.7109375" style="0" customWidth="1"/>
    <col min="28" max="28" width="7.140625" style="0" customWidth="1"/>
    <col min="29" max="29" width="7.8515625" style="0" customWidth="1"/>
    <col min="30" max="30" width="6.57421875" style="0" customWidth="1"/>
    <col min="31" max="31" width="8.7109375" style="0" customWidth="1"/>
    <col min="32" max="32" width="5.57421875" style="0" customWidth="1"/>
    <col min="33" max="33" width="8.0039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8515625" style="0" customWidth="1"/>
    <col min="38" max="38" width="6.140625" style="0" customWidth="1"/>
    <col min="39" max="39" width="7.8515625" style="0" customWidth="1"/>
    <col min="40" max="40" width="5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5790</v>
      </c>
      <c r="H10" s="29">
        <v>0</v>
      </c>
      <c r="I10" s="29">
        <v>640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1105</v>
      </c>
      <c r="P10" s="29">
        <v>0</v>
      </c>
      <c r="Q10" s="29">
        <v>110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95</v>
      </c>
      <c r="Z10" s="29">
        <v>108</v>
      </c>
      <c r="AA10" s="29">
        <v>0</v>
      </c>
      <c r="AB10" s="29">
        <v>0</v>
      </c>
      <c r="AC10" s="29">
        <v>0</v>
      </c>
      <c r="AD10" s="29">
        <v>0</v>
      </c>
      <c r="AE10" s="29">
        <v>1541</v>
      </c>
      <c r="AF10" s="29">
        <v>0</v>
      </c>
      <c r="AG10" s="29">
        <v>599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303</v>
      </c>
      <c r="AN10" s="29">
        <v>0</v>
      </c>
      <c r="AO10" s="29">
        <f>SUMIF($C$9:$AN$9,"Ind",C10:AN10)</f>
        <v>10183</v>
      </c>
      <c r="AP10" s="29">
        <f>SUMIF($C$9:$AN$9,"I.Mad",C10:AN10)</f>
        <v>108</v>
      </c>
      <c r="AQ10" s="29">
        <f>SUM(AO10:AP10)</f>
        <v>10291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30</v>
      </c>
      <c r="H11" s="31" t="s">
        <v>29</v>
      </c>
      <c r="I11" s="31">
        <v>2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6</v>
      </c>
      <c r="P11" s="31" t="s">
        <v>29</v>
      </c>
      <c r="Q11" s="31">
        <v>2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1</v>
      </c>
      <c r="Z11" s="31">
        <v>2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>
        <v>13</v>
      </c>
      <c r="AF11" s="31" t="s">
        <v>29</v>
      </c>
      <c r="AG11" s="31">
        <v>7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7</v>
      </c>
      <c r="AN11" s="31" t="s">
        <v>29</v>
      </c>
      <c r="AO11" s="29">
        <f>SUMIF($C$9:$AN$9,"Ind",C11:AN11)</f>
        <v>68</v>
      </c>
      <c r="AP11" s="29">
        <f>SUMIF($C$9:$AN$9,"I.Mad",C11:AN11)</f>
        <v>2</v>
      </c>
      <c r="AQ11" s="29">
        <f>SUM(AO11:AP11)</f>
        <v>70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8</v>
      </c>
      <c r="H12" s="31" t="s">
        <v>29</v>
      </c>
      <c r="I12" s="29" t="s">
        <v>66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4</v>
      </c>
      <c r="P12" s="31" t="s">
        <v>29</v>
      </c>
      <c r="Q12" s="31">
        <v>2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1</v>
      </c>
      <c r="Z12" s="31">
        <v>2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>
        <v>6</v>
      </c>
      <c r="AF12" s="31" t="s">
        <v>29</v>
      </c>
      <c r="AG12" s="31">
        <v>5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4</v>
      </c>
      <c r="AN12" s="31" t="s">
        <v>29</v>
      </c>
      <c r="AO12" s="29">
        <f>SUMIF($C$9:$AN$9,"Ind",C12:AN12)</f>
        <v>30</v>
      </c>
      <c r="AP12" s="29">
        <f>SUMIF($C$9:$AN$9,"I.Mad",C12:AN12)</f>
        <v>2</v>
      </c>
      <c r="AQ12" s="29">
        <f>SUM(AO12:AP12)</f>
        <v>32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10</v>
      </c>
      <c r="P13" s="31" t="s">
        <v>29</v>
      </c>
      <c r="Q13" s="31">
        <v>1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19</v>
      </c>
      <c r="Z13" s="31">
        <v>24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>
        <v>8</v>
      </c>
      <c r="AF13" s="31" t="s">
        <v>29</v>
      </c>
      <c r="AG13" s="31">
        <v>4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14.5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13</v>
      </c>
      <c r="P14" s="61" t="s">
        <v>29</v>
      </c>
      <c r="Q14" s="61">
        <v>13.5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12</v>
      </c>
      <c r="Z14" s="61">
        <v>12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>
        <v>13</v>
      </c>
      <c r="AF14" s="61" t="s">
        <v>29</v>
      </c>
      <c r="AG14" s="61">
        <v>13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13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41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41</v>
      </c>
      <c r="AP23" s="29">
        <f t="shared" si="1"/>
        <v>0</v>
      </c>
      <c r="AQ23" s="29">
        <f t="shared" si="2"/>
        <v>41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5790</v>
      </c>
      <c r="H36" s="29">
        <f t="shared" si="3"/>
        <v>0</v>
      </c>
      <c r="I36" s="29">
        <f t="shared" si="3"/>
        <v>640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1146</v>
      </c>
      <c r="P36" s="29">
        <f t="shared" si="3"/>
        <v>0</v>
      </c>
      <c r="Q36" s="29">
        <f t="shared" si="3"/>
        <v>110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95</v>
      </c>
      <c r="Z36" s="29">
        <f t="shared" si="3"/>
        <v>108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1541</v>
      </c>
      <c r="AF36" s="29">
        <f t="shared" si="3"/>
        <v>0</v>
      </c>
      <c r="AG36" s="29">
        <f t="shared" si="3"/>
        <v>599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303</v>
      </c>
      <c r="AN36" s="29">
        <f t="shared" si="3"/>
        <v>0</v>
      </c>
      <c r="AO36" s="29">
        <f>SUM(AO10,AO16,AO22:AO35)</f>
        <v>10224</v>
      </c>
      <c r="AP36" s="29">
        <f>SUM(AP10,AP16,AP22:AP35)</f>
        <v>108</v>
      </c>
      <c r="AQ36" s="29">
        <f>SUM(AO36:AP36)</f>
        <v>10332</v>
      </c>
    </row>
    <row r="37" spans="2:43" ht="22.5" customHeight="1">
      <c r="B37" s="28" t="s">
        <v>53</v>
      </c>
      <c r="C37" s="64">
        <v>16.7</v>
      </c>
      <c r="D37" s="64"/>
      <c r="E37" s="64"/>
      <c r="F37" s="64"/>
      <c r="G37" s="64">
        <v>15.9</v>
      </c>
      <c r="H37" s="64"/>
      <c r="I37" s="64">
        <v>17.4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15.2</v>
      </c>
      <c r="V37" s="64"/>
      <c r="W37" s="64"/>
      <c r="X37" s="64"/>
      <c r="Y37" s="64">
        <v>15.1</v>
      </c>
      <c r="Z37" s="64"/>
      <c r="AA37" s="64"/>
      <c r="AB37" s="64"/>
      <c r="AC37" s="64">
        <v>18.8</v>
      </c>
      <c r="AD37" s="64"/>
      <c r="AE37" s="64"/>
      <c r="AF37" s="64"/>
      <c r="AG37" s="64"/>
      <c r="AH37" s="64"/>
      <c r="AI37" s="64"/>
      <c r="AJ37" s="64" t="s">
        <v>65</v>
      </c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2010-07-08T19:03:35Z</dcterms:modified>
  <cp:category/>
  <cp:version/>
  <cp:contentType/>
  <cp:contentStatus/>
</cp:coreProperties>
</file>