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<sst xmlns="http://schemas.openxmlformats.org/spreadsheetml/2006/main" count="358" uniqueCount="71">
  <si>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</si>
  <si>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</si>
  <si>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</si>
  <si>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</si>
  <si>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</si>
  <si>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</si>
  <si>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</si>
  <si>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</si>
  <si>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</si>
  <si>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</si>
  <si>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</si>
  <si>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</si>
  <si>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</si>
  <si>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</si>
  <si>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</si>
  <si>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</si>
  <si>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</si>
  <si>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</si>
  <si>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</si>
  <si>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</si>
  <si>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</si>
  <si>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</si>
  <si>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</si>
  <si>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</si>
  <si>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</si>
  <si>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</si>
  <si>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</si>
  <si>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</si>
  <si>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</si>
  <si>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</si>
  <si>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</si>
  <si>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</si>
  <si>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</si>
  <si>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</si>
  <si>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</si>
  <si>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</si>
  <si>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</si>
  <si>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</si>
  <si>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</si>
  <si>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</si>
  <si>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</si>
  <si>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</si>
  <si>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</si>
  <si>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</si>
  <si>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</si>
  <si>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</si>
  <si>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</si>
  <si>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</si>
  <si>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</si>
  <si>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</si>
  <si>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</si>
  <si>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</si>
  <si>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</si>
  <si>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</si>
  <si>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</si>
  <si>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</si>
  <si>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</si>
  <si>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</si>
  <si>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</si>
  <si>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</si>
  <si>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</si>
  <si>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</si>
  <si>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</si>
  <si>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</si>
  <si>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</si>
  <si>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</si>
  <si>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</si>
  <si>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</si>
  <si>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07/06/2018</t>
  </si>
  <si>
    <t>Callao, 08 de junio del 2018</t>
  </si>
  <si>
    <t>10.5 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</si>
</sst>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U29" sqref="U29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1145</v>
      </c>
      <c r="F12" s="50">
        <v>1774.0000000000002</v>
      </c>
      <c r="G12" s="50">
        <v>2647.4050000000002</v>
      </c>
      <c r="H12" s="50">
        <v>0</v>
      </c>
      <c r="I12" s="50">
        <v>14547.53</v>
      </c>
      <c r="J12" s="50">
        <v>2784.89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1550</v>
      </c>
      <c r="R12" s="50">
        <v>0</v>
      </c>
      <c r="S12" s="50">
        <v>0</v>
      </c>
      <c r="T12" s="50">
        <v>0</v>
      </c>
      <c r="U12" s="50">
        <v>400</v>
      </c>
      <c r="V12" s="50">
        <v>275</v>
      </c>
      <c r="W12" s="50">
        <v>3850</v>
      </c>
      <c r="X12" s="50">
        <v>0</v>
      </c>
      <c r="Y12" s="50">
        <v>2912.239</v>
      </c>
      <c r="Z12" s="50">
        <v>493.58499999999998</v>
      </c>
      <c r="AA12" s="50">
        <v>6885</v>
      </c>
      <c r="AB12" s="50">
        <v>0</v>
      </c>
      <c r="AC12" s="50">
        <v>9440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1810.0999999999997</v>
      </c>
      <c r="AL12" s="50">
        <v>0</v>
      </c>
      <c r="AM12" s="50">
        <v>699.45899999999995</v>
      </c>
      <c r="AN12" s="50">
        <v>65.06</v>
      </c>
      <c r="AO12" s="51">
        <f>SUMIF($C$11:$AN$11,"Ind*",C12:AN12)</f>
        <v>45886.733</v>
      </c>
      <c r="AP12" s="51">
        <f>SUMIF($C$11:$AN$11,"I.Mad",C12:AN12)</f>
        <v>5392.5350000000008</v>
      </c>
      <c r="AQ12" s="51">
        <f>SUM(AO12:AP12)</f>
        <v>51279.268000000004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</v>
      </c>
      <c r="F13" s="52">
        <v>28</v>
      </c>
      <c r="G13" s="52">
        <v>9</v>
      </c>
      <c r="H13" s="52" t="s">
        <v>20</v>
      </c>
      <c r="I13" s="52">
        <v>57</v>
      </c>
      <c r="J13" s="52">
        <v>47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5</v>
      </c>
      <c r="R13" s="52" t="s">
        <v>20</v>
      </c>
      <c r="S13" s="52" t="s">
        <v>20</v>
      </c>
      <c r="T13" s="52" t="s">
        <v>20</v>
      </c>
      <c r="U13" s="52">
        <v>1</v>
      </c>
      <c r="V13" s="52">
        <v>6</v>
      </c>
      <c r="W13" s="52">
        <v>10</v>
      </c>
      <c r="X13" s="52" t="s">
        <v>20</v>
      </c>
      <c r="Y13" s="52">
        <v>14</v>
      </c>
      <c r="Z13" s="52">
        <v>4</v>
      </c>
      <c r="AA13" s="52">
        <v>21</v>
      </c>
      <c r="AB13" s="52" t="s">
        <v>20</v>
      </c>
      <c r="AC13" s="52">
        <v>27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21</v>
      </c>
      <c r="AL13" s="52" t="s">
        <v>20</v>
      </c>
      <c r="AM13" s="52">
        <v>11</v>
      </c>
      <c r="AN13" s="52">
        <v>4</v>
      </c>
      <c r="AO13" s="51">
        <f>SUMIF($C$11:$AN$11,"Ind*",C13:AN13)</f>
        <v>179</v>
      </c>
      <c r="AP13" s="51">
        <f>SUMIF($C$11:$AN$11,"I.Mad",C13:AN13)</f>
        <v>89</v>
      </c>
      <c r="AQ13" s="51">
        <f>SUM(AO13:AP13)</f>
        <v>268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1</v>
      </c>
      <c r="F14" s="52">
        <v>4</v>
      </c>
      <c r="G14" s="52">
        <v>5</v>
      </c>
      <c r="H14" s="52" t="s">
        <v>20</v>
      </c>
      <c r="I14" s="52">
        <v>15</v>
      </c>
      <c r="J14" s="52">
        <v>14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3</v>
      </c>
      <c r="R14" s="52" t="s">
        <v>20</v>
      </c>
      <c r="S14" s="52" t="s">
        <v>20</v>
      </c>
      <c r="T14" s="52" t="s">
        <v>20</v>
      </c>
      <c r="U14" s="52">
        <v>1</v>
      </c>
      <c r="V14" s="52">
        <v>4</v>
      </c>
      <c r="W14" s="52">
        <v>5</v>
      </c>
      <c r="X14" s="52" t="s">
        <v>20</v>
      </c>
      <c r="Y14" s="52">
        <v>4</v>
      </c>
      <c r="Z14" s="52" t="s">
        <v>67</v>
      </c>
      <c r="AA14" s="52">
        <v>7</v>
      </c>
      <c r="AB14" s="52" t="s">
        <v>20</v>
      </c>
      <c r="AC14" s="52">
        <v>8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5</v>
      </c>
      <c r="AL14" s="52" t="s">
        <v>20</v>
      </c>
      <c r="AM14" s="52">
        <v>2</v>
      </c>
      <c r="AN14" s="52">
        <v>3</v>
      </c>
      <c r="AO14" s="51">
        <f>SUMIF($C$11:$AN$11,"Ind*",C14:AN14)</f>
        <v>56</v>
      </c>
      <c r="AP14" s="51">
        <f>SUMIF($C$11:$AN$11,"I.Mad",C14:AN14)</f>
        <v>25</v>
      </c>
      <c r="AQ14" s="51">
        <f>SUM(AO14:AP14)</f>
        <v>81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0</v>
      </c>
      <c r="F15" s="52">
        <v>0</v>
      </c>
      <c r="G15" s="52">
        <v>5.8294409166509205</v>
      </c>
      <c r="H15" s="52" t="s">
        <v>20</v>
      </c>
      <c r="I15" s="52">
        <v>2.3491601905970572</v>
      </c>
      <c r="J15" s="52">
        <v>1.236390667122278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2.6223304097477862</v>
      </c>
      <c r="R15" s="52" t="s">
        <v>20</v>
      </c>
      <c r="S15" s="52" t="s">
        <v>20</v>
      </c>
      <c r="T15" s="52" t="s">
        <v>20</v>
      </c>
      <c r="U15" s="52">
        <v>22.797927461139899</v>
      </c>
      <c r="V15" s="52">
        <v>68.974610044205761</v>
      </c>
      <c r="W15" s="52">
        <v>63.443906586573149</v>
      </c>
      <c r="X15" s="52" t="s">
        <v>20</v>
      </c>
      <c r="Y15" s="52">
        <v>45.769210000000001</v>
      </c>
      <c r="Z15" s="52" t="s">
        <v>20</v>
      </c>
      <c r="AA15" s="52">
        <v>12.510898567374504</v>
      </c>
      <c r="AB15" s="52" t="s">
        <v>20</v>
      </c>
      <c r="AC15" s="52">
        <v>5.973551962663092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20.546486673921368</v>
      </c>
      <c r="AL15" s="52" t="s">
        <v>20</v>
      </c>
      <c r="AM15" s="52">
        <v>31.023143171583833</v>
      </c>
      <c r="AN15" s="52">
        <v>34.900275863303186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14</v>
      </c>
      <c r="F16" s="57">
        <v>15</v>
      </c>
      <c r="G16" s="57">
        <v>14</v>
      </c>
      <c r="H16" s="57" t="s">
        <v>20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 t="s">
        <v>20</v>
      </c>
      <c r="T16" s="57" t="s">
        <v>20</v>
      </c>
      <c r="U16" s="57">
        <v>14</v>
      </c>
      <c r="V16" s="57">
        <v>10.5</v>
      </c>
      <c r="W16" s="57">
        <v>10.5</v>
      </c>
      <c r="X16" s="57" t="s">
        <v>20</v>
      </c>
      <c r="Y16" s="52" t="s">
        <v>70</v>
      </c>
      <c r="Z16" s="57" t="s">
        <v>20</v>
      </c>
      <c r="AA16" s="57">
        <v>14.5</v>
      </c>
      <c r="AB16" s="57" t="s">
        <v>20</v>
      </c>
      <c r="AC16" s="57">
        <v>14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>
        <v>0.125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0.125</v>
      </c>
      <c r="AQ30" s="54">
        <f t="shared" si="2"/>
        <v>0.125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1145</v>
      </c>
      <c r="F41" s="54">
        <f t="shared" si="8"/>
        <v>1774.0000000000002</v>
      </c>
      <c r="G41" s="54">
        <f t="shared" si="8"/>
        <v>2647.4050000000002</v>
      </c>
      <c r="H41" s="54">
        <f t="shared" si="8"/>
        <v>0</v>
      </c>
      <c r="I41" s="54">
        <f t="shared" si="8"/>
        <v>14547.53</v>
      </c>
      <c r="J41" s="54">
        <f t="shared" si="8"/>
        <v>2784.89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1550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400</v>
      </c>
      <c r="V41" s="54">
        <f t="shared" si="8"/>
        <v>275</v>
      </c>
      <c r="W41" s="54">
        <f t="shared" si="8"/>
        <v>3850</v>
      </c>
      <c r="X41" s="54">
        <f t="shared" si="8"/>
        <v>0</v>
      </c>
      <c r="Y41" s="54">
        <f t="shared" si="8"/>
        <v>2912.239</v>
      </c>
      <c r="Z41" s="54">
        <f t="shared" si="8"/>
        <v>493.71</v>
      </c>
      <c r="AA41" s="54">
        <f t="shared" si="8"/>
        <v>6885</v>
      </c>
      <c r="AB41" s="54">
        <f t="shared" si="8"/>
        <v>0</v>
      </c>
      <c r="AC41" s="54">
        <f t="shared" si="8"/>
        <v>9440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1810.0999999999997</v>
      </c>
      <c r="AL41" s="54">
        <f t="shared" si="8"/>
        <v>0</v>
      </c>
      <c r="AM41" s="54">
        <f t="shared" si="8"/>
        <v>699.45899999999995</v>
      </c>
      <c r="AN41" s="54">
        <f t="shared" si="8"/>
        <v>65.06</v>
      </c>
      <c r="AO41" s="54">
        <f>SUM(AO12,AO18,AO24:AO37)</f>
        <v>45886.733</v>
      </c>
      <c r="AP41" s="54">
        <f>SUM(AP12,AP18,AP24:AP37)</f>
        <v>5392.6600000000008</v>
      </c>
      <c r="AQ41" s="54">
        <f>SUM(AO41:AP41)</f>
        <v>51279.393000000004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16.100000000000001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2018-06-08T17:01:33Z</dcterms:modified>
</cp:coreProperties>
</file>