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<sst xmlns="http://schemas.openxmlformats.org/spreadsheetml/2006/main" count="373" uniqueCount="70">
  <si>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</si>
  <si>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</si>
  <si>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</si>
  <si>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</si>
  <si>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</si>
  <si>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</si>
  <si>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</si>
  <si>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</si>
  <si>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</si>
  <si>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</si>
  <si>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</si>
  <si>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</si>
  <si>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</si>
  <si>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</si>
  <si>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</si>
  <si>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</si>
  <si>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</si>
  <si>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</si>
  <si>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</si>
  <si>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</si>
  <si>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</si>
  <si>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</si>
  <si>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</si>
  <si>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</si>
  <si>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</si>
  <si>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</si>
  <si>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</si>
  <si>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</si>
  <si>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</si>
  <si>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</si>
  <si>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</si>
  <si>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</si>
  <si>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</si>
  <si>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</si>
  <si>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</si>
  <si>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</si>
  <si>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</si>
  <si>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</si>
  <si>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</si>
  <si>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</si>
  <si>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</si>
  <si>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</si>
  <si>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</si>
  <si>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</si>
  <si>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</si>
  <si>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</si>
  <si>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</si>
  <si>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</si>
  <si>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</si>
  <si>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</si>
  <si>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</si>
  <si>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</si>
  <si>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</si>
  <si>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</si>
  <si>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</si>
  <si>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</si>
  <si>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</si>
  <si>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</si>
  <si>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</si>
  <si>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</si>
  <si>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</si>
  <si>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</si>
  <si>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</si>
  <si>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</si>
  <si>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</si>
  <si>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</si>
  <si>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</si>
  <si>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Callao, 08 de abril del 2018</t>
  </si>
  <si>
    <t xml:space="preserve">        Fecha  : 07/04/2018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</si>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</sst>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X20" sqref="X20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2.4" x14ac:dyDescent="0.55000000000000004">
      <c r="B2" s="114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4.6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563.25</v>
      </c>
      <c r="G12" s="51">
        <v>3285.5941946421312</v>
      </c>
      <c r="H12" s="51">
        <v>0</v>
      </c>
      <c r="I12" s="51">
        <v>5190.51</v>
      </c>
      <c r="J12" s="51">
        <v>1392.73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1150</v>
      </c>
      <c r="R12" s="51">
        <v>0</v>
      </c>
      <c r="S12" s="51">
        <v>1775</v>
      </c>
      <c r="T12" s="51">
        <v>0</v>
      </c>
      <c r="U12" s="51">
        <v>1200</v>
      </c>
      <c r="V12" s="51">
        <v>0</v>
      </c>
      <c r="W12" s="51">
        <v>2510</v>
      </c>
      <c r="X12" s="51">
        <v>25</v>
      </c>
      <c r="Y12" s="51">
        <v>6163.5749999999998</v>
      </c>
      <c r="Z12" s="51">
        <v>310.58</v>
      </c>
      <c r="AA12" s="51">
        <v>0</v>
      </c>
      <c r="AB12" s="51">
        <v>0</v>
      </c>
      <c r="AC12" s="51">
        <v>1092.6849999999999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22367.364194642134</v>
      </c>
      <c r="AP12" s="52">
        <f>SUMIF($C$11:$AN$11,"I.Mad",C12:AN12)</f>
        <v>2291.56</v>
      </c>
      <c r="AQ12" s="52">
        <f>SUM(AO12:AP12)</f>
        <v>24658.924194642135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>
        <v>11</v>
      </c>
      <c r="G13" s="53">
        <v>16</v>
      </c>
      <c r="H13" s="53" t="s">
        <v>20</v>
      </c>
      <c r="I13" s="53">
        <v>31</v>
      </c>
      <c r="J13" s="53">
        <v>17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3</v>
      </c>
      <c r="R13" s="53" t="s">
        <v>20</v>
      </c>
      <c r="S13" s="53">
        <v>7</v>
      </c>
      <c r="T13" s="53" t="s">
        <v>20</v>
      </c>
      <c r="U13" s="53">
        <v>6</v>
      </c>
      <c r="V13" s="53" t="s">
        <v>20</v>
      </c>
      <c r="W13" s="53">
        <v>9</v>
      </c>
      <c r="X13" s="53">
        <v>3</v>
      </c>
      <c r="Y13" s="53">
        <v>30</v>
      </c>
      <c r="Z13" s="53">
        <v>3</v>
      </c>
      <c r="AA13" s="53" t="s">
        <v>20</v>
      </c>
      <c r="AB13" s="53" t="s">
        <v>20</v>
      </c>
      <c r="AC13" s="53">
        <v>15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117</v>
      </c>
      <c r="AP13" s="52">
        <f>SUMIF($C$11:$AN$11,"I.Mad",C13:AN13)</f>
        <v>34</v>
      </c>
      <c r="AQ13" s="52">
        <f>SUM(AO13:AP13)</f>
        <v>151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69</v>
      </c>
      <c r="G14" s="53">
        <v>11</v>
      </c>
      <c r="H14" s="53" t="s">
        <v>20</v>
      </c>
      <c r="I14" s="53">
        <v>1</v>
      </c>
      <c r="J14" s="53">
        <v>5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2</v>
      </c>
      <c r="R14" s="53" t="s">
        <v>20</v>
      </c>
      <c r="S14" s="53">
        <v>4</v>
      </c>
      <c r="T14" s="53" t="s">
        <v>20</v>
      </c>
      <c r="U14" s="53">
        <v>3</v>
      </c>
      <c r="V14" s="53" t="s">
        <v>20</v>
      </c>
      <c r="W14" s="53">
        <v>4</v>
      </c>
      <c r="X14" s="53">
        <v>2</v>
      </c>
      <c r="Y14" s="53">
        <v>6</v>
      </c>
      <c r="Z14" s="53">
        <v>1</v>
      </c>
      <c r="AA14" s="53" t="s">
        <v>20</v>
      </c>
      <c r="AB14" s="53" t="s">
        <v>20</v>
      </c>
      <c r="AC14" s="53">
        <v>5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36</v>
      </c>
      <c r="AP14" s="52">
        <f>SUMIF($C$11:$AN$11,"I.Mad",C14:AN14)</f>
        <v>8</v>
      </c>
      <c r="AQ14" s="52">
        <f>SUM(AO14:AP14)</f>
        <v>44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4.0071228028616677</v>
      </c>
      <c r="H15" s="53" t="s">
        <v>20</v>
      </c>
      <c r="I15" s="53">
        <v>1.0256410256410258</v>
      </c>
      <c r="J15" s="53">
        <v>0.11383511731010849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10.800696055609199</v>
      </c>
      <c r="R15" s="53" t="s">
        <v>20</v>
      </c>
      <c r="S15" s="53">
        <v>24.970785836006492</v>
      </c>
      <c r="T15" s="53" t="s">
        <v>20</v>
      </c>
      <c r="U15" s="53">
        <v>18.456341068914099</v>
      </c>
      <c r="V15" s="53" t="s">
        <v>20</v>
      </c>
      <c r="W15" s="53">
        <v>10.59289645257666</v>
      </c>
      <c r="X15" s="53">
        <v>95.614461983793277</v>
      </c>
      <c r="Y15" s="53">
        <v>11.223684</v>
      </c>
      <c r="Z15" s="53">
        <v>9.1954019999999996</v>
      </c>
      <c r="AA15" s="53" t="s">
        <v>20</v>
      </c>
      <c r="AB15" s="53" t="s">
        <v>20</v>
      </c>
      <c r="AC15" s="53">
        <v>44.082213013419043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13.5</v>
      </c>
      <c r="H16" s="58" t="s">
        <v>20</v>
      </c>
      <c r="I16" s="58">
        <v>13.5</v>
      </c>
      <c r="J16" s="58">
        <v>13.5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</v>
      </c>
      <c r="T16" s="58" t="s">
        <v>20</v>
      </c>
      <c r="U16" s="58">
        <v>13</v>
      </c>
      <c r="V16" s="58" t="s">
        <v>20</v>
      </c>
      <c r="W16" s="58">
        <v>13.5</v>
      </c>
      <c r="X16" s="58">
        <v>10</v>
      </c>
      <c r="Y16" s="58">
        <v>13.5</v>
      </c>
      <c r="Z16" s="58">
        <v>13.5</v>
      </c>
      <c r="AA16" s="58" t="s">
        <v>20</v>
      </c>
      <c r="AB16" s="58" t="s">
        <v>20</v>
      </c>
      <c r="AC16" s="58">
        <v>12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59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563.25</v>
      </c>
      <c r="G41" s="55">
        <f t="shared" si="8"/>
        <v>3285.5941946421312</v>
      </c>
      <c r="H41" s="55">
        <f t="shared" si="8"/>
        <v>0</v>
      </c>
      <c r="I41" s="55">
        <f t="shared" si="8"/>
        <v>5190.51</v>
      </c>
      <c r="J41" s="55">
        <f t="shared" si="8"/>
        <v>1392.73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1150</v>
      </c>
      <c r="R41" s="55">
        <f t="shared" si="8"/>
        <v>0</v>
      </c>
      <c r="S41" s="55">
        <f>+SUM(S24:S40,S18,S12)</f>
        <v>1775</v>
      </c>
      <c r="T41" s="55">
        <f t="shared" si="8"/>
        <v>0</v>
      </c>
      <c r="U41" s="55">
        <f>+SUM(U24:U40,U18,U12)</f>
        <v>1200</v>
      </c>
      <c r="V41" s="55">
        <f t="shared" si="8"/>
        <v>0</v>
      </c>
      <c r="W41" s="55">
        <f t="shared" si="8"/>
        <v>2510</v>
      </c>
      <c r="X41" s="55">
        <f t="shared" si="8"/>
        <v>25</v>
      </c>
      <c r="Y41" s="55">
        <f t="shared" si="8"/>
        <v>6163.5749999999998</v>
      </c>
      <c r="Z41" s="55">
        <f t="shared" si="8"/>
        <v>310.58</v>
      </c>
      <c r="AA41" s="55">
        <f t="shared" si="8"/>
        <v>0</v>
      </c>
      <c r="AB41" s="55">
        <f t="shared" si="8"/>
        <v>0</v>
      </c>
      <c r="AC41" s="55">
        <f t="shared" si="8"/>
        <v>1092.6849999999999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22367.364194642134</v>
      </c>
      <c r="AP41" s="55">
        <f>SUM(AP12,AP18,AP24:AP37)</f>
        <v>2291.56</v>
      </c>
      <c r="AQ41" s="55">
        <f>SUM(AO41:AP41)</f>
        <v>24658.924194642135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18.100000000000001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61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64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2018-04-09T19:27:35Z</dcterms:modified>
</cp:coreProperties>
</file>