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<sst xmlns="http://schemas.openxmlformats.org/spreadsheetml/2006/main" count="397" uniqueCount="65">
  <si>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</si>
  <si>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</si>
  <si>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</si>
  <si>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</si>
  <si>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</si>
  <si>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</si>
  <si>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</si>
  <si>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</si>
  <si>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</si>
  <si>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</si>
  <si>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</si>
  <si>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</si>
  <si>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</si>
  <si>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</si>
  <si>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</si>
  <si>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</si>
  <si>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</si>
  <si>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</si>
  <si>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</si>
  <si>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</si>
  <si>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</si>
  <si>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</si>
  <si>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</si>
  <si>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</si>
  <si>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</si>
  <si>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</si>
  <si>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</si>
  <si>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</si>
  <si>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</si>
  <si>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</si>
  <si>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</si>
  <si>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</si>
  <si>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</si>
  <si>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</si>
  <si>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</si>
  <si>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</si>
  <si>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</si>
  <si>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</si>
  <si>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</si>
  <si>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</si>
  <si>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</si>
  <si>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</si>
  <si>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</si>
  <si>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</si>
  <si>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</si>
  <si>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</si>
  <si>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</si>
  <si>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</si>
  <si>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</si>
  <si>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</si>
  <si>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</si>
  <si>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</si>
  <si>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</si>
  <si>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</si>
  <si>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</si>
  <si>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</si>
  <si>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</si>
  <si>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</si>
  <si>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</si>
  <si>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</si>
  <si>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</si>
  <si>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</si>
  <si>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</si>
  <si>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 xml:space="preserve">        Fecha  : 07/04/2017</t>
  </si>
  <si>
    <t>Callao, 10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</si>
</sst>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6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9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8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Border="1"/>
    <xf numFmtId="0" fontId="9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20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7" fillId="0" borderId="0" xfId="0" applyNumberFormat="1" applyFont="1"/>
    <xf numFmtId="0" fontId="8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167" fontId="8" fillId="0" borderId="0" xfId="0" applyNumberFormat="1" applyFont="1" applyBorder="1"/>
    <xf numFmtId="167" fontId="9" fillId="3" borderId="5" xfId="0" applyNumberFormat="1" applyFont="1" applyFill="1" applyBorder="1" applyAlignment="1">
      <alignment horizontal="center" wrapText="1"/>
    </xf>
    <xf numFmtId="167" fontId="9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11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67" fontId="1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167" fontId="16" fillId="0" borderId="0" xfId="12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9" fillId="0" borderId="3" xfId="0" quotePrefix="1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quotePrefix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1" fillId="0" borderId="0" xfId="0" applyFont="1"/>
    <xf numFmtId="167" fontId="19" fillId="0" borderId="1" xfId="0" applyNumberFormat="1" applyFont="1" applyFill="1" applyBorder="1" applyAlignment="1">
      <alignment horizontal="center"/>
    </xf>
    <xf numFmtId="167" fontId="19" fillId="0" borderId="1" xfId="0" quotePrefix="1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22" fillId="0" borderId="0" xfId="12" applyNumberFormat="1" applyFont="1" applyFill="1" applyBorder="1" applyProtection="1">
      <protection locked="0"/>
    </xf>
    <xf numFmtId="1" fontId="22" fillId="0" borderId="0" xfId="12" applyNumberFormat="1" applyFont="1" applyFill="1" applyBorder="1" applyAlignment="1" applyProtection="1">
      <protection locked="0"/>
    </xf>
    <xf numFmtId="1" fontId="22" fillId="0" borderId="0" xfId="12" applyNumberFormat="1" applyFont="1" applyFill="1" applyBorder="1" applyAlignment="1" applyProtection="1">
      <alignment horizontal="right"/>
      <protection locked="0"/>
    </xf>
    <xf numFmtId="1" fontId="22" fillId="0" borderId="0" xfId="12" quotePrefix="1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Fill="1"/>
    <xf numFmtId="0" fontId="11" fillId="0" borderId="0" xfId="0" applyFont="1" applyAlignment="1">
      <alignment horizontal="left"/>
    </xf>
    <xf numFmtId="49" fontId="11" fillId="0" borderId="0" xfId="0" applyNumberFormat="1" applyFont="1"/>
    <xf numFmtId="22" fontId="11" fillId="0" borderId="0" xfId="0" applyNumberFormat="1" applyFont="1"/>
    <xf numFmtId="167" fontId="19" fillId="0" borderId="5" xfId="0" applyNumberFormat="1" applyFont="1" applyBorder="1" applyAlignment="1">
      <alignment horizontal="center"/>
    </xf>
    <xf numFmtId="0" fontId="25" fillId="0" borderId="0" xfId="0" applyFont="1"/>
    <xf numFmtId="1" fontId="19" fillId="0" borderId="0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7" fontId="19" fillId="0" borderId="0" xfId="0" quotePrefix="1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0" fontId="28" fillId="0" borderId="1" xfId="0" applyFont="1" applyBorder="1"/>
    <xf numFmtId="0" fontId="17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167" fontId="19" fillId="3" borderId="5" xfId="0" applyNumberFormat="1" applyFont="1" applyFill="1" applyBorder="1" applyAlignment="1">
      <alignment horizontal="center" wrapText="1"/>
    </xf>
    <xf numFmtId="0" fontId="24" fillId="0" borderId="0" xfId="13" applyFont="1" applyFill="1" applyAlignment="1" applyProtection="1"/>
    <xf numFmtId="0" fontId="25" fillId="0" borderId="0" xfId="0" applyFont="1" applyFill="1"/>
    <xf numFmtId="167" fontId="9" fillId="0" borderId="3" xfId="0" quotePrefix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8" fillId="0" borderId="0" xfId="0" applyFont="1"/>
    <xf numFmtId="1" fontId="30" fillId="0" borderId="0" xfId="12" quotePrefix="1" applyNumberFormat="1" applyFont="1" applyBorder="1" applyAlignment="1" applyProtection="1">
      <protection locked="0"/>
    </xf>
    <xf numFmtId="0" fontId="18" fillId="0" borderId="0" xfId="0" applyFont="1" applyBorder="1" applyAlignment="1"/>
    <xf numFmtId="0" fontId="18" fillId="3" borderId="0" xfId="0" applyFont="1" applyFill="1" applyAlignment="1">
      <alignment horizontal="right"/>
    </xf>
    <xf numFmtId="0" fontId="14" fillId="0" borderId="0" xfId="0" applyFont="1"/>
    <xf numFmtId="0" fontId="18" fillId="0" borderId="0" xfId="0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4" fillId="0" borderId="0" xfId="0" applyFont="1"/>
    <xf numFmtId="1" fontId="28" fillId="0" borderId="0" xfId="0" applyNumberFormat="1" applyFont="1"/>
    <xf numFmtId="0" fontId="24" fillId="0" borderId="0" xfId="0" applyFont="1" applyBorder="1"/>
    <xf numFmtId="168" fontId="19" fillId="0" borderId="5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19" fillId="0" borderId="0" xfId="0" applyFont="1" applyFill="1"/>
    <xf numFmtId="0" fontId="8" fillId="0" borderId="0" xfId="0" applyFont="1" applyFill="1" applyBorder="1"/>
    <xf numFmtId="0" fontId="0" fillId="0" borderId="1" xfId="0" applyBorder="1"/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4" xfId="0" quotePrefix="1" applyFont="1" applyFill="1" applyBorder="1" applyAlignment="1">
      <alignment horizontal="center"/>
    </xf>
  </cellXfs>
  <cellStyles count="21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H24" sqref="AH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63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90.76</v>
      </c>
      <c r="AL12" s="51">
        <v>0</v>
      </c>
      <c r="AM12" s="51">
        <v>60.301249866467266</v>
      </c>
      <c r="AN12" s="51">
        <v>42.581853961677886</v>
      </c>
      <c r="AO12" s="52">
        <f>SUMIF($C$11:$AN$11,"Ind*",C12:AN12)</f>
        <v>151.06124986646728</v>
      </c>
      <c r="AP12" s="52">
        <f>SUMIF($C$11:$AN$11,"I.Mad",C12:AN12)</f>
        <v>42.581853961677886</v>
      </c>
      <c r="AQ12" s="52">
        <f>SUM(AO12:AP12)</f>
        <v>193.64310382814517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3</v>
      </c>
      <c r="AL13" s="53" t="s">
        <v>20</v>
      </c>
      <c r="AM13" s="53">
        <v>1</v>
      </c>
      <c r="AN13" s="53">
        <v>1</v>
      </c>
      <c r="AO13" s="52">
        <f>SUMIF($C$11:$AN$11,"Ind*",C13:AN13)</f>
        <v>4</v>
      </c>
      <c r="AP13" s="52">
        <f>SUMIF($C$11:$AN$11,"I.Mad",C13:AN13)</f>
        <v>1</v>
      </c>
      <c r="AQ13" s="52">
        <f>SUM(AO13:AP13)</f>
        <v>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1</v>
      </c>
      <c r="AN14" s="53">
        <v>1</v>
      </c>
      <c r="AO14" s="52">
        <f>SUMIF($C$11:$AN$11,"Ind*",C14:AN14)</f>
        <v>3</v>
      </c>
      <c r="AP14" s="52">
        <f>SUMIF($C$11:$AN$11,"I.Mad",C14:AN14)</f>
        <v>1</v>
      </c>
      <c r="AQ14" s="52">
        <f>SUM(AO14:AP14)</f>
        <v>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57.147785487661565</v>
      </c>
      <c r="AL15" s="53" t="s">
        <v>20</v>
      </c>
      <c r="AM15" s="53">
        <v>40.993788819875775</v>
      </c>
      <c r="AN15" s="53">
        <v>38.9937106918239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11.5</v>
      </c>
      <c r="AL16" s="58" t="s">
        <v>20</v>
      </c>
      <c r="AM16" s="58">
        <v>12</v>
      </c>
      <c r="AN16" s="58">
        <v>12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>
        <v>0.94875013353274229</v>
      </c>
      <c r="AN30" s="71">
        <v>0.42314603832211289</v>
      </c>
      <c r="AO30" s="52">
        <f t="shared" si="1"/>
        <v>0.94875013353274229</v>
      </c>
      <c r="AP30" s="52">
        <f t="shared" si="2"/>
        <v>0.42314603832211289</v>
      </c>
      <c r="AQ30" s="55">
        <f t="shared" si="0"/>
        <v>1.3718961718548552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90.76</v>
      </c>
      <c r="AL38" s="55">
        <f t="shared" si="3"/>
        <v>0</v>
      </c>
      <c r="AM38" s="55">
        <f t="shared" si="3"/>
        <v>61.250000000000007</v>
      </c>
      <c r="AN38" s="55">
        <f t="shared" si="3"/>
        <v>43.005000000000003</v>
      </c>
      <c r="AO38" s="55">
        <f>SUM(AO12,AO18,AO24:AO37)</f>
        <v>152.01000000000002</v>
      </c>
      <c r="AP38" s="55">
        <f>SUM(AP12,AP18,AP24:AP37)</f>
        <v>43.005000000000003</v>
      </c>
      <c r="AQ38" s="55">
        <f>SUM(AO38:AP38)</f>
        <v>195.01500000000001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20.399999999999999</v>
      </c>
      <c r="H39" s="57"/>
      <c r="I39" s="57">
        <v>23.6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1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2017-04-10T17:29:38Z</dcterms:modified>
</cp:coreProperties>
</file>