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<sst xmlns="http://schemas.openxmlformats.org/spreadsheetml/2006/main" count="386" uniqueCount="65">
  <si>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</si>
  <si>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</si>
  <si>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</si>
  <si>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</si>
  <si>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</si>
  <si>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</si>
  <si>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</si>
  <si>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</si>
  <si>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</si>
  <si>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</si>
  <si>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</si>
  <si>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</si>
  <si>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</si>
  <si>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</si>
  <si>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</si>
  <si>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</si>
  <si>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</si>
  <si>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</si>
  <si>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</si>
  <si>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</si>
  <si>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</si>
  <si>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</si>
  <si>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</si>
  <si>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</si>
  <si>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</si>
  <si>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</si>
  <si>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</si>
  <si>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</si>
  <si>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</si>
  <si>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</si>
  <si>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</si>
  <si>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</si>
  <si>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</si>
  <si>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</si>
  <si>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</si>
  <si>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</si>
  <si>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</si>
  <si>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</si>
  <si>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</si>
  <si>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</si>
  <si>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</si>
  <si>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</si>
  <si>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</si>
  <si>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</si>
  <si>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</si>
  <si>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</si>
  <si>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</si>
  <si>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</si>
  <si>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</si>
  <si>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</si>
  <si>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</si>
  <si>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</si>
  <si>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</si>
  <si>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</si>
  <si>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</si>
  <si>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</si>
  <si>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</si>
  <si>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</si>
  <si>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</si>
  <si>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</si>
  <si>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</si>
  <si>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>S/M</t>
  </si>
  <si>
    <t xml:space="preserve">        Fecha  : 07/04/2014</t>
  </si>
  <si>
    <t>Callao, 08 abril del 2014</t>
  </si>
  <si>
    <t>10.0 y 13.5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</si>
</sst>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8" fontId="39" fillId="0" borderId="10" xfId="0" applyNumberFormat="1" applyFont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B2" sqref="B2:AQ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0" width="16.421875" style="2" customWidth="1"/>
    <col min="31" max="31" width="24.8515625" style="2" customWidth="1"/>
    <col min="32" max="32" width="15.8515625" style="2" customWidth="1"/>
    <col min="33" max="33" width="19.140625" style="2" customWidth="1"/>
    <col min="34" max="36" width="15.8515625" style="2" customWidth="1"/>
    <col min="37" max="37" width="20.28125" style="2" customWidth="1"/>
    <col min="38" max="38" width="15.8515625" style="2" customWidth="1"/>
    <col min="39" max="39" width="20.2812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3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2" t="s">
        <v>59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35.25">
      <c r="B3" s="92" t="s">
        <v>52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47</v>
      </c>
      <c r="AN4" s="93"/>
      <c r="AO4" s="93"/>
      <c r="AP4" s="93"/>
      <c r="AQ4" s="93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5" t="s">
        <v>62</v>
      </c>
      <c r="AP6" s="95"/>
      <c r="AQ6" s="95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88" t="s">
        <v>4</v>
      </c>
      <c r="D8" s="89"/>
      <c r="E8" s="88" t="s">
        <v>5</v>
      </c>
      <c r="F8" s="89"/>
      <c r="G8" s="90" t="s">
        <v>6</v>
      </c>
      <c r="H8" s="97"/>
      <c r="I8" s="88" t="s">
        <v>49</v>
      </c>
      <c r="J8" s="96"/>
      <c r="K8" s="88" t="s">
        <v>7</v>
      </c>
      <c r="L8" s="96"/>
      <c r="M8" s="88" t="s">
        <v>8</v>
      </c>
      <c r="N8" s="96"/>
      <c r="O8" s="88" t="s">
        <v>9</v>
      </c>
      <c r="P8" s="96"/>
      <c r="Q8" s="88" t="s">
        <v>10</v>
      </c>
      <c r="R8" s="89"/>
      <c r="S8" s="88" t="s">
        <v>11</v>
      </c>
      <c r="T8" s="89"/>
      <c r="U8" s="88" t="s">
        <v>12</v>
      </c>
      <c r="V8" s="89"/>
      <c r="W8" s="88" t="s">
        <v>13</v>
      </c>
      <c r="X8" s="89"/>
      <c r="Y8" s="90" t="s">
        <v>14</v>
      </c>
      <c r="Z8" s="91"/>
      <c r="AA8" s="90" t="s">
        <v>50</v>
      </c>
      <c r="AB8" s="91"/>
      <c r="AC8" s="98" t="s">
        <v>15</v>
      </c>
      <c r="AD8" s="89"/>
      <c r="AE8" s="98" t="s">
        <v>16</v>
      </c>
      <c r="AF8" s="89"/>
      <c r="AG8" s="98" t="s">
        <v>17</v>
      </c>
      <c r="AH8" s="89"/>
      <c r="AI8" s="98" t="s">
        <v>46</v>
      </c>
      <c r="AJ8" s="89"/>
      <c r="AK8" s="98" t="s">
        <v>18</v>
      </c>
      <c r="AL8" s="89"/>
      <c r="AM8" s="88" t="s">
        <v>55</v>
      </c>
      <c r="AN8" s="89"/>
      <c r="AO8" s="99" t="s">
        <v>19</v>
      </c>
      <c r="AP8" s="100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2896</v>
      </c>
      <c r="AF10" s="64">
        <v>48</v>
      </c>
      <c r="AG10" s="64">
        <v>2539</v>
      </c>
      <c r="AH10" s="64">
        <v>161</v>
      </c>
      <c r="AI10" s="64">
        <v>0</v>
      </c>
      <c r="AJ10" s="64">
        <v>0</v>
      </c>
      <c r="AK10" s="64">
        <v>4478</v>
      </c>
      <c r="AL10" s="64">
        <v>0</v>
      </c>
      <c r="AM10" s="64">
        <v>2876</v>
      </c>
      <c r="AN10" s="64">
        <v>106</v>
      </c>
      <c r="AO10" s="65">
        <f>SUMIF($C$9:$AN$9,"I.Mad",B10:AM10)</f>
        <v>12789</v>
      </c>
      <c r="AP10" s="65">
        <f aca="true" t="shared" si="0" ref="AO10:AP12">SUMIF($C$9:$AN$9,"I.Mad",C10:AN10)</f>
        <v>315</v>
      </c>
      <c r="AQ10" s="65">
        <f>SUM(AO10:AP10)</f>
        <v>13104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>
        <v>10</v>
      </c>
      <c r="AF11" s="66">
        <v>1</v>
      </c>
      <c r="AG11" s="66">
        <v>14</v>
      </c>
      <c r="AH11" s="66">
        <v>2</v>
      </c>
      <c r="AI11" s="66" t="s">
        <v>25</v>
      </c>
      <c r="AJ11" s="66" t="s">
        <v>25</v>
      </c>
      <c r="AK11" s="66">
        <v>21</v>
      </c>
      <c r="AL11" s="66" t="s">
        <v>25</v>
      </c>
      <c r="AM11" s="66">
        <v>18</v>
      </c>
      <c r="AN11" s="66">
        <v>1</v>
      </c>
      <c r="AO11" s="65">
        <f t="shared" si="0"/>
        <v>63</v>
      </c>
      <c r="AP11" s="65">
        <f t="shared" si="0"/>
        <v>4</v>
      </c>
      <c r="AQ11" s="65">
        <f>SUM(AO11:AP11)</f>
        <v>67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>
        <v>4</v>
      </c>
      <c r="AF12" s="65" t="s">
        <v>61</v>
      </c>
      <c r="AG12" s="66">
        <v>5</v>
      </c>
      <c r="AH12" s="65">
        <v>1</v>
      </c>
      <c r="AI12" s="66" t="s">
        <v>25</v>
      </c>
      <c r="AJ12" s="66" t="s">
        <v>25</v>
      </c>
      <c r="AK12" s="66">
        <v>6</v>
      </c>
      <c r="AL12" s="66" t="s">
        <v>25</v>
      </c>
      <c r="AM12" s="66">
        <v>7</v>
      </c>
      <c r="AN12" s="65" t="s">
        <v>61</v>
      </c>
      <c r="AO12" s="65">
        <f t="shared" si="0"/>
        <v>22</v>
      </c>
      <c r="AP12" s="65">
        <f t="shared" si="0"/>
        <v>1</v>
      </c>
      <c r="AQ12" s="65">
        <f>SUM(AO12:AP12)</f>
        <v>23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>
        <v>8.916329487</v>
      </c>
      <c r="AF13" s="66" t="s">
        <v>25</v>
      </c>
      <c r="AG13" s="66">
        <v>0.78362128</v>
      </c>
      <c r="AH13" s="66">
        <v>0</v>
      </c>
      <c r="AI13" s="66" t="s">
        <v>25</v>
      </c>
      <c r="AJ13" s="66" t="s">
        <v>25</v>
      </c>
      <c r="AK13" s="66">
        <v>1</v>
      </c>
      <c r="AL13" s="66" t="s">
        <v>25</v>
      </c>
      <c r="AM13" s="66">
        <v>1.57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101" t="s">
        <v>64</v>
      </c>
      <c r="AF14" s="72" t="s">
        <v>25</v>
      </c>
      <c r="AG14" s="72">
        <v>13.5</v>
      </c>
      <c r="AH14" s="72">
        <v>14</v>
      </c>
      <c r="AI14" s="72" t="s">
        <v>25</v>
      </c>
      <c r="AJ14" s="72" t="s">
        <v>25</v>
      </c>
      <c r="AK14" s="72">
        <v>13.5</v>
      </c>
      <c r="AL14" s="72" t="s">
        <v>25</v>
      </c>
      <c r="AM14" s="72">
        <v>13.5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897</v>
      </c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897</v>
      </c>
      <c r="AP22" s="69">
        <f aca="true" t="shared" si="2" ref="AP22:AP35">SUMIF($C$9:$AN$9,"I.Mad",C22:AN22)</f>
        <v>0</v>
      </c>
      <c r="AQ22" s="69">
        <f aca="true" t="shared" si="3" ref="AQ22:AQ35">SUM(AO22:AP22)</f>
        <v>897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13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13</v>
      </c>
      <c r="AP23" s="69">
        <f t="shared" si="2"/>
        <v>0</v>
      </c>
      <c r="AQ23" s="69">
        <f t="shared" si="3"/>
        <v>13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>
        <v>0.05</v>
      </c>
      <c r="AL28" s="69"/>
      <c r="AM28" s="69"/>
      <c r="AN28" s="69"/>
      <c r="AO28" s="69">
        <f t="shared" si="1"/>
        <v>0.05</v>
      </c>
      <c r="AP28" s="69">
        <f t="shared" si="2"/>
        <v>0</v>
      </c>
      <c r="AQ28" s="69">
        <f t="shared" si="3"/>
        <v>0.05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910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2896</v>
      </c>
      <c r="AF36" s="69">
        <f t="shared" si="4"/>
        <v>48</v>
      </c>
      <c r="AG36" s="69">
        <f t="shared" si="4"/>
        <v>2539</v>
      </c>
      <c r="AH36" s="69">
        <f t="shared" si="4"/>
        <v>161</v>
      </c>
      <c r="AI36" s="69">
        <f t="shared" si="4"/>
        <v>0</v>
      </c>
      <c r="AJ36" s="69">
        <f t="shared" si="4"/>
        <v>0</v>
      </c>
      <c r="AK36" s="69">
        <f t="shared" si="4"/>
        <v>4478.05</v>
      </c>
      <c r="AL36" s="69">
        <f t="shared" si="4"/>
        <v>0</v>
      </c>
      <c r="AM36" s="69">
        <f>+SUM(AM10,AM16,AM22:AM35)</f>
        <v>2876</v>
      </c>
      <c r="AN36" s="69">
        <f t="shared" si="4"/>
        <v>106</v>
      </c>
      <c r="AO36" s="69">
        <f>SUM(AO10,AO16,AO22:AO35)</f>
        <v>13699.05</v>
      </c>
      <c r="AP36" s="69">
        <f>SUM(AP10,AP16,AP22:AP35)</f>
        <v>315</v>
      </c>
      <c r="AQ36" s="69">
        <f>SUM(AO36:AP36)</f>
        <v>14014.05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15.8</v>
      </c>
      <c r="H37" s="71"/>
      <c r="I37" s="71">
        <v>19.8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63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2014-04-08T17:06:42Z</cp:lastPrinted>
  <dcterms:created xsi:type="dcterms:W3CDTF">2008-10-21T17:58:04Z</dcterms:created>
  <dcterms:modified xsi:type="dcterms:W3CDTF">2014-04-08T17:06:45Z</dcterms:modified>
  <cp:category/>
  <cp:version/>
  <cp:contentType/>
  <cp:contentStatus/>
</cp:coreProperties>
</file>