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<sst xmlns="http://schemas.openxmlformats.org/spreadsheetml/2006/main" count="383" uniqueCount="69">
  <si>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</si>
  <si>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</si>
  <si>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</si>
  <si>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</si>
  <si>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</si>
  <si>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</si>
  <si>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</si>
  <si>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</si>
  <si>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</si>
  <si>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</si>
  <si>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</si>
  <si>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</si>
  <si>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</si>
  <si>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</si>
  <si>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</si>
  <si>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</si>
  <si>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</si>
  <si>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</si>
  <si>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</si>
  <si>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</si>
  <si>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</si>
  <si>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</si>
  <si>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</si>
  <si>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</si>
  <si>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</si>
  <si>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</si>
  <si>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</si>
  <si>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</si>
  <si>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</si>
  <si>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</si>
  <si>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</si>
  <si>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</si>
  <si>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</si>
  <si>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</si>
  <si>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</si>
  <si>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</si>
  <si>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</si>
  <si>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</si>
  <si>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</si>
  <si>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</si>
  <si>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</si>
  <si>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</si>
  <si>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</si>
  <si>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</si>
  <si>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</si>
  <si>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</si>
  <si>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</si>
  <si>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</si>
  <si>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</si>
  <si>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</si>
  <si>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</si>
  <si>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</si>
  <si>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</si>
  <si>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</si>
  <si>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</si>
  <si>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</si>
  <si>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</si>
  <si>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</si>
  <si>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</si>
  <si>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</si>
  <si>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</si>
  <si>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</si>
  <si>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</si>
  <si>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</si>
  <si>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</si>
  <si>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</si>
  <si>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S/M</t>
  </si>
  <si>
    <t xml:space="preserve">        Fecha  : 07/01/2019</t>
  </si>
  <si>
    <t>Callao, 08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</si>
</sst>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A6" zoomScale="25" zoomScaleNormal="25" workbookViewId="0">
      <selection activeCell="H39" sqref="H39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27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27" t="s">
        <v>62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1952.97</v>
      </c>
      <c r="H12" s="51">
        <v>0</v>
      </c>
      <c r="I12" s="51">
        <v>6905.8</v>
      </c>
      <c r="J12" s="51">
        <v>88.94</v>
      </c>
      <c r="K12" s="51">
        <v>366.85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340</v>
      </c>
      <c r="R12" s="51">
        <v>0</v>
      </c>
      <c r="S12" s="51">
        <v>340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1020.2979</v>
      </c>
      <c r="Z12" s="51">
        <v>768.59860000000003</v>
      </c>
      <c r="AA12" s="51">
        <v>1398.3198051948052</v>
      </c>
      <c r="AB12" s="51">
        <v>0</v>
      </c>
      <c r="AC12" s="51">
        <v>1009.6614545454545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13333.89915974026</v>
      </c>
      <c r="AP12" s="52">
        <f>SUMIF($C$11:$AN$11,"I.Mad",C12:AN12)</f>
        <v>857.53860000000009</v>
      </c>
      <c r="AQ12" s="52">
        <f>SUM(AO12:AP12)</f>
        <v>14191.43775974026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8</v>
      </c>
      <c r="H13" s="53" t="s">
        <v>19</v>
      </c>
      <c r="I13" s="53">
        <v>44</v>
      </c>
      <c r="J13" s="53">
        <v>2</v>
      </c>
      <c r="K13" s="53">
        <v>2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3</v>
      </c>
      <c r="R13" s="53" t="s">
        <v>19</v>
      </c>
      <c r="S13" s="53">
        <v>2</v>
      </c>
      <c r="T13" s="53" t="s">
        <v>19</v>
      </c>
      <c r="U13" s="53" t="s">
        <v>19</v>
      </c>
      <c r="V13" s="53" t="s">
        <v>19</v>
      </c>
      <c r="W13" s="53" t="s">
        <v>19</v>
      </c>
      <c r="X13" s="53" t="s">
        <v>19</v>
      </c>
      <c r="Y13" s="53">
        <v>9</v>
      </c>
      <c r="Z13" s="53">
        <v>9</v>
      </c>
      <c r="AA13" s="53">
        <v>4</v>
      </c>
      <c r="AB13" s="53" t="s">
        <v>19</v>
      </c>
      <c r="AC13" s="53">
        <v>3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75</v>
      </c>
      <c r="AP13" s="52">
        <f>SUMIF($C$11:$AN$11,"I.Mad",C13:AN13)</f>
        <v>11</v>
      </c>
      <c r="AQ13" s="52">
        <f>SUM(AO13:AP13)</f>
        <v>86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5</v>
      </c>
      <c r="H14" s="53" t="s">
        <v>19</v>
      </c>
      <c r="I14" s="53">
        <v>16</v>
      </c>
      <c r="J14" s="53" t="s">
        <v>66</v>
      </c>
      <c r="K14" s="53" t="s">
        <v>66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1</v>
      </c>
      <c r="R14" s="53" t="s">
        <v>19</v>
      </c>
      <c r="S14" s="53">
        <v>2</v>
      </c>
      <c r="T14" s="53" t="s">
        <v>19</v>
      </c>
      <c r="U14" s="53" t="s">
        <v>19</v>
      </c>
      <c r="V14" s="53" t="s">
        <v>19</v>
      </c>
      <c r="W14" s="53" t="s">
        <v>19</v>
      </c>
      <c r="X14" s="53" t="s">
        <v>19</v>
      </c>
      <c r="Y14" s="53">
        <v>3</v>
      </c>
      <c r="Z14" s="53">
        <v>3</v>
      </c>
      <c r="AA14" s="53">
        <v>2</v>
      </c>
      <c r="AB14" s="53" t="s">
        <v>19</v>
      </c>
      <c r="AC14" s="53">
        <v>1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30</v>
      </c>
      <c r="AP14" s="52">
        <f>SUMIF($C$11:$AN$11,"I.Mad",C14:AN14)</f>
        <v>3</v>
      </c>
      <c r="AQ14" s="52">
        <f>SUM(AO14:AP14)</f>
        <v>33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4.3214494468706253E-2</v>
      </c>
      <c r="H15" s="53" t="s">
        <v>19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 t="s">
        <v>19</v>
      </c>
      <c r="S15" s="53">
        <v>0</v>
      </c>
      <c r="T15" s="53" t="s">
        <v>19</v>
      </c>
      <c r="U15" s="53" t="s">
        <v>19</v>
      </c>
      <c r="V15" s="53" t="s">
        <v>19</v>
      </c>
      <c r="W15" s="53" t="s">
        <v>19</v>
      </c>
      <c r="X15" s="53" t="s">
        <v>19</v>
      </c>
      <c r="Y15" s="53">
        <v>8.1688559999999999</v>
      </c>
      <c r="Z15" s="53">
        <v>9.6426619999999996</v>
      </c>
      <c r="AA15" s="53">
        <v>52.038503196553762</v>
      </c>
      <c r="AB15" s="53" t="s">
        <v>19</v>
      </c>
      <c r="AC15" s="53">
        <v>62.311557788944718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 t="s">
        <v>19</v>
      </c>
      <c r="I16" s="58">
        <v>14.5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14.5</v>
      </c>
      <c r="R16" s="58" t="s">
        <v>19</v>
      </c>
      <c r="S16" s="58">
        <v>14</v>
      </c>
      <c r="T16" s="58" t="s">
        <v>19</v>
      </c>
      <c r="U16" s="58" t="s">
        <v>19</v>
      </c>
      <c r="V16" s="58" t="s">
        <v>19</v>
      </c>
      <c r="W16" s="58" t="s">
        <v>19</v>
      </c>
      <c r="X16" s="58" t="s">
        <v>19</v>
      </c>
      <c r="Y16" s="58">
        <v>13</v>
      </c>
      <c r="Z16" s="58">
        <v>13</v>
      </c>
      <c r="AA16" s="58">
        <v>12.5</v>
      </c>
      <c r="AB16" s="58" t="s">
        <v>19</v>
      </c>
      <c r="AC16" s="58">
        <v>11.5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>
        <v>0.8013979</v>
      </c>
      <c r="Z30" s="55">
        <v>4.5021478000000004</v>
      </c>
      <c r="AA30" s="55">
        <v>1.6801948051948052</v>
      </c>
      <c r="AB30" s="71"/>
      <c r="AC30" s="55">
        <v>0.33854545454545459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2.8201381597402597</v>
      </c>
      <c r="AP30" s="52">
        <f t="shared" si="1"/>
        <v>4.5021478000000004</v>
      </c>
      <c r="AQ30" s="55">
        <f t="shared" si="2"/>
        <v>7.3222859597402596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71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1952.97</v>
      </c>
      <c r="H41" s="55">
        <f t="shared" si="8"/>
        <v>0</v>
      </c>
      <c r="I41" s="55">
        <f t="shared" si="8"/>
        <v>6905.8</v>
      </c>
      <c r="J41" s="55">
        <f t="shared" si="8"/>
        <v>88.94</v>
      </c>
      <c r="K41" s="55">
        <f t="shared" si="8"/>
        <v>366.85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340</v>
      </c>
      <c r="R41" s="55">
        <f t="shared" si="8"/>
        <v>0</v>
      </c>
      <c r="S41" s="55">
        <f t="shared" si="8"/>
        <v>340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1021.0992979</v>
      </c>
      <c r="Z41" s="55">
        <f t="shared" si="8"/>
        <v>773.10074780000002</v>
      </c>
      <c r="AA41" s="55">
        <f t="shared" si="8"/>
        <v>1400</v>
      </c>
      <c r="AB41" s="55">
        <f t="shared" si="8"/>
        <v>0</v>
      </c>
      <c r="AC41" s="55">
        <f t="shared" si="8"/>
        <v>1010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13336.719297900001</v>
      </c>
      <c r="AP41" s="55">
        <f>SUM(AP12,AP18,AP24:AP37)</f>
        <v>862.04074780000008</v>
      </c>
      <c r="AQ41" s="55">
        <f>SUM(AO41:AP41)</f>
        <v>14198.760045700001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20.7</v>
      </c>
      <c r="H42" s="57"/>
      <c r="I42" s="57">
        <v>22.9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18.7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2019-01-08T18:27:28Z</dcterms:modified>
</cp:coreProperties>
</file>