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<sst xmlns="http://schemas.openxmlformats.org/spreadsheetml/2006/main" count="388" uniqueCount="69">
  <si>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</si>
  <si>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</si>
  <si>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</si>
  <si>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</si>
  <si>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</si>
  <si>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</si>
  <si>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</si>
  <si>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</si>
  <si>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</si>
  <si>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</si>
  <si>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</si>
  <si>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</si>
  <si>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</si>
  <si>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</si>
  <si>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</si>
  <si>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</si>
  <si>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</si>
  <si>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</si>
  <si>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</si>
  <si>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</si>
  <si>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</si>
  <si>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</si>
  <si>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</si>
  <si>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</si>
  <si>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</si>
  <si>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</si>
  <si>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</si>
  <si>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</si>
  <si>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</si>
  <si>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</si>
  <si>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</si>
  <si>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</si>
  <si>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</si>
  <si>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</si>
  <si>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</si>
  <si>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</si>
  <si>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</si>
  <si>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</si>
  <si>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</si>
  <si>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</si>
  <si>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</si>
  <si>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</si>
  <si>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</si>
  <si>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</si>
  <si>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</si>
  <si>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</si>
  <si>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</si>
  <si>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</si>
  <si>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</si>
  <si>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</si>
  <si>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</si>
  <si>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</si>
  <si>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</si>
  <si>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</si>
  <si>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</si>
  <si>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</si>
  <si>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</si>
  <si>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</si>
  <si>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</si>
  <si>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</si>
  <si>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</si>
  <si>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</si>
  <si>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</si>
  <si>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</si>
  <si>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</si>
  <si>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</si>
  <si>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06/12/2023</t>
  </si>
  <si>
    <t>SM</t>
  </si>
  <si>
    <t>Callao,07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</si>
</sst>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T10" zoomScale="24" zoomScaleNormal="24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7" t="s">
        <v>63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43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66</v>
      </c>
      <c r="AP8" s="59"/>
      <c r="AQ8" s="59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61" t="s">
        <v>8</v>
      </c>
      <c r="D10" s="61"/>
      <c r="E10" s="61" t="s">
        <v>9</v>
      </c>
      <c r="F10" s="61"/>
      <c r="G10" s="61" t="s">
        <v>10</v>
      </c>
      <c r="H10" s="61"/>
      <c r="I10" s="61" t="s">
        <v>11</v>
      </c>
      <c r="J10" s="61"/>
      <c r="K10" s="61" t="s">
        <v>12</v>
      </c>
      <c r="L10" s="61"/>
      <c r="M10" s="61" t="s">
        <v>13</v>
      </c>
      <c r="N10" s="61"/>
      <c r="O10" s="61" t="s">
        <v>14</v>
      </c>
      <c r="P10" s="61"/>
      <c r="Q10" s="61" t="s">
        <v>15</v>
      </c>
      <c r="R10" s="61"/>
      <c r="S10" s="61" t="s">
        <v>16</v>
      </c>
      <c r="T10" s="61"/>
      <c r="U10" s="61" t="s">
        <v>17</v>
      </c>
      <c r="V10" s="61"/>
      <c r="W10" s="61" t="s">
        <v>18</v>
      </c>
      <c r="X10" s="61"/>
      <c r="Y10" s="62" t="s">
        <v>19</v>
      </c>
      <c r="Z10" s="62"/>
      <c r="AA10" s="61" t="s">
        <v>20</v>
      </c>
      <c r="AB10" s="61"/>
      <c r="AC10" s="61" t="s">
        <v>21</v>
      </c>
      <c r="AD10" s="61"/>
      <c r="AE10" s="61" t="s">
        <v>22</v>
      </c>
      <c r="AF10" s="61"/>
      <c r="AG10" s="61" t="s">
        <v>23</v>
      </c>
      <c r="AH10" s="61"/>
      <c r="AI10" s="61" t="s">
        <v>24</v>
      </c>
      <c r="AJ10" s="61"/>
      <c r="AK10" s="61" t="s">
        <v>25</v>
      </c>
      <c r="AL10" s="61"/>
      <c r="AM10" s="61" t="s">
        <v>26</v>
      </c>
      <c r="AN10" s="61"/>
      <c r="AO10" s="63" t="s">
        <v>27</v>
      </c>
      <c r="AP10" s="63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190.08</v>
      </c>
      <c r="H12" s="24">
        <v>965.45500000000004</v>
      </c>
      <c r="I12" s="24">
        <v>0</v>
      </c>
      <c r="J12" s="24">
        <v>49.295000000000002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642.61</v>
      </c>
      <c r="T12" s="24">
        <v>0</v>
      </c>
      <c r="U12" s="24">
        <v>0</v>
      </c>
      <c r="V12" s="24">
        <v>0</v>
      </c>
      <c r="W12" s="24">
        <v>436.91399999999999</v>
      </c>
      <c r="X12" s="24">
        <v>0</v>
      </c>
      <c r="Y12" s="24">
        <v>2629.36</v>
      </c>
      <c r="Z12" s="24">
        <v>60.86</v>
      </c>
      <c r="AA12" s="24">
        <v>52.844999999999999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3951.8089999999997</v>
      </c>
      <c r="AP12" s="24">
        <f>SUMIF($C$11:$AN$11,"I.Mad",C12:AN12)</f>
        <v>1075.6099999999999</v>
      </c>
      <c r="AQ12" s="24">
        <f>SUM(AO12:AP12)</f>
        <v>5027.4189999999999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2</v>
      </c>
      <c r="H13" s="24">
        <v>26</v>
      </c>
      <c r="I13" s="24" t="s">
        <v>33</v>
      </c>
      <c r="J13" s="24">
        <v>5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8</v>
      </c>
      <c r="T13" s="24" t="s">
        <v>33</v>
      </c>
      <c r="U13" s="24" t="s">
        <v>33</v>
      </c>
      <c r="V13" s="24" t="s">
        <v>33</v>
      </c>
      <c r="W13" s="55">
        <v>12</v>
      </c>
      <c r="X13" s="24" t="s">
        <v>33</v>
      </c>
      <c r="Y13" s="55">
        <v>59</v>
      </c>
      <c r="Z13" s="55">
        <v>2</v>
      </c>
      <c r="AA13" s="24">
        <v>2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83</v>
      </c>
      <c r="AP13" s="24">
        <f>SUMIF($C$11:$AN$11,"I.Mad",C13:AN13)</f>
        <v>33</v>
      </c>
      <c r="AQ13" s="24">
        <f>SUM(AO13:AP13)</f>
        <v>116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1</v>
      </c>
      <c r="H14" s="24">
        <v>4</v>
      </c>
      <c r="I14" s="24" t="s">
        <v>33</v>
      </c>
      <c r="J14" s="24" t="s">
        <v>67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5</v>
      </c>
      <c r="T14" s="24" t="s">
        <v>33</v>
      </c>
      <c r="U14" s="24" t="s">
        <v>33</v>
      </c>
      <c r="V14" s="24" t="s">
        <v>33</v>
      </c>
      <c r="W14" s="55">
        <v>6</v>
      </c>
      <c r="X14" s="24" t="s">
        <v>33</v>
      </c>
      <c r="Y14" s="55">
        <v>3</v>
      </c>
      <c r="Z14" s="55">
        <v>1</v>
      </c>
      <c r="AA14" s="24" t="s">
        <v>67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15</v>
      </c>
      <c r="AP14" s="24">
        <f>SUMIF($C$11:$AN$11,"I.Mad",C14:AN14)</f>
        <v>5</v>
      </c>
      <c r="AQ14" s="24">
        <f>SUM(AO14:AP14)</f>
        <v>20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76.874999999994998</v>
      </c>
      <c r="H15" s="24">
        <v>83.999064594619696</v>
      </c>
      <c r="I15" s="24" t="s">
        <v>33</v>
      </c>
      <c r="J15" s="27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7" t="s">
        <v>33</v>
      </c>
      <c r="P15" s="27" t="s">
        <v>33</v>
      </c>
      <c r="Q15" s="27" t="s">
        <v>33</v>
      </c>
      <c r="R15" s="27" t="s">
        <v>33</v>
      </c>
      <c r="S15" s="27">
        <v>69.827465220562104</v>
      </c>
      <c r="T15" s="27" t="s">
        <v>33</v>
      </c>
      <c r="U15" s="27" t="s">
        <v>33</v>
      </c>
      <c r="V15" s="27" t="s">
        <v>33</v>
      </c>
      <c r="W15" s="27">
        <v>80.620253533297699</v>
      </c>
      <c r="X15" s="27" t="s">
        <v>33</v>
      </c>
      <c r="Y15" s="27">
        <v>71.229901689471802</v>
      </c>
      <c r="Z15" s="27">
        <v>58.8744588745069</v>
      </c>
      <c r="AA15" s="27" t="s">
        <v>33</v>
      </c>
      <c r="AB15" s="27" t="s">
        <v>33</v>
      </c>
      <c r="AC15" s="27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7">
        <v>11.5</v>
      </c>
      <c r="H16" s="27">
        <v>11.5</v>
      </c>
      <c r="I16" s="24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11.5</v>
      </c>
      <c r="T16" s="27" t="s">
        <v>33</v>
      </c>
      <c r="U16" s="27" t="s">
        <v>33</v>
      </c>
      <c r="V16" s="27" t="s">
        <v>33</v>
      </c>
      <c r="W16" s="27">
        <v>11.5</v>
      </c>
      <c r="X16" s="27" t="s">
        <v>33</v>
      </c>
      <c r="Y16" s="27">
        <v>11.5</v>
      </c>
      <c r="Z16" s="27">
        <v>12</v>
      </c>
      <c r="AA16" s="27" t="s">
        <v>33</v>
      </c>
      <c r="AB16" s="27" t="s">
        <v>33</v>
      </c>
      <c r="AC16" s="27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7">
      <c r="B30" s="35" t="s">
        <v>46</v>
      </c>
      <c r="C30" s="24"/>
      <c r="D30" s="24"/>
      <c r="E30" s="24"/>
      <c r="F30" s="24"/>
      <c r="G30" s="24">
        <v>2.0372499999999998</v>
      </c>
      <c r="H30" s="24">
        <v>1.88235</v>
      </c>
      <c r="I30" s="27"/>
      <c r="J30" s="5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6"/>
      <c r="AC30" s="36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2.0372499999999998</v>
      </c>
      <c r="AP30" s="24">
        <f t="shared" si="1"/>
        <v>1.88235</v>
      </c>
      <c r="AQ30" s="33">
        <f t="shared" si="2"/>
        <v>3.9196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192.11725000000001</v>
      </c>
      <c r="H41" s="33">
        <f t="shared" si="3"/>
        <v>967.33735000000001</v>
      </c>
      <c r="I41" s="33">
        <f t="shared" si="3"/>
        <v>0</v>
      </c>
      <c r="J41" s="33">
        <f t="shared" si="3"/>
        <v>49.295000000000002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642.61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436.91399999999999</v>
      </c>
      <c r="X41" s="33">
        <f t="shared" si="3"/>
        <v>0</v>
      </c>
      <c r="Y41" s="33">
        <f t="shared" si="3"/>
        <v>2629.36</v>
      </c>
      <c r="Z41" s="33">
        <f t="shared" si="3"/>
        <v>60.86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3953.8462499999996</v>
      </c>
      <c r="AP41" s="33">
        <f>SUM(AP12,AP18,AP24:AP37)</f>
        <v>1077.49235</v>
      </c>
      <c r="AQ41" s="33">
        <f t="shared" si="2"/>
        <v>5031.3385999999991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2023-06-19T13:30:12Z</cp:lastPrinted>
  <dcterms:created xsi:type="dcterms:W3CDTF">2008-10-21T17:58:04Z</dcterms:created>
  <dcterms:modified xsi:type="dcterms:W3CDTF">2023-12-10T13:59:00Z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