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<sst xmlns="http://schemas.openxmlformats.org/spreadsheetml/2006/main" count="397" uniqueCount="65">
  <si>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</si>
  <si>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</si>
  <si>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</si>
  <si>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</si>
  <si>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</si>
  <si>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</si>
  <si>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</si>
  <si>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</si>
  <si>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</si>
  <si>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</si>
  <si>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</si>
  <si>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</si>
  <si>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</si>
  <si>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</si>
  <si>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</si>
  <si>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</si>
  <si>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</si>
  <si>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</si>
  <si>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</si>
  <si>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</si>
  <si>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</si>
  <si>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</si>
  <si>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</si>
  <si>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</si>
  <si>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</si>
  <si>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</si>
  <si>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</si>
  <si>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</si>
  <si>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</si>
  <si>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</si>
  <si>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</si>
  <si>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</si>
  <si>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</si>
  <si>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</si>
  <si>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</si>
  <si>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</si>
  <si>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</si>
  <si>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</si>
  <si>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</si>
  <si>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</si>
  <si>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</si>
  <si>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</si>
  <si>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</si>
  <si>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</si>
  <si>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</si>
  <si>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</si>
  <si>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</si>
  <si>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</si>
  <si>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</si>
  <si>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</si>
  <si>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</si>
  <si>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</si>
  <si>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</si>
  <si>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</si>
  <si>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>PEZ VOLADOR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</si>
  <si>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</si>
  <si>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</si>
  <si>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</si>
  <si>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</si>
  <si>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</si>
  <si>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</si>
  <si>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R.M.Nº 003-2015-PRODUCE, R.M.N°056-2015 PRODUCE, R.M.N°078-2015 PRODUCE, R.M.N°082-2015 PRODUCE, R.M.N°098-2015 PRODUCE,R.M.N° 209-2015 PRODUCE</t>
  </si>
  <si>
    <t>due/jsr.</t>
  </si>
  <si>
    <t xml:space="preserve">        Fecha  : 06/08/2015</t>
  </si>
  <si>
    <t>Callao, 07 de agosto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</si>
</sst>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7">
      <selection activeCell="O19" sqref="O19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0.2812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55</v>
      </c>
    </row>
    <row r="2" ht="30">
      <c r="B2" s="96" t="s">
        <v>56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3" t="s">
        <v>49</v>
      </c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23"/>
      <c r="S4" s="123"/>
      <c r="T4" s="123"/>
      <c r="U4" s="123"/>
      <c r="V4" s="123"/>
      <c r="W4" s="123"/>
      <c r="X4" s="123"/>
      <c r="Y4" s="123"/>
      <c r="Z4" s="123"/>
      <c r="AA4" s="123"/>
      <c r="AB4" s="123"/>
      <c r="AC4" s="123"/>
      <c r="AD4" s="123"/>
      <c r="AE4" s="123"/>
      <c r="AF4" s="123"/>
      <c r="AG4" s="123"/>
      <c r="AH4" s="123"/>
      <c r="AI4" s="123"/>
      <c r="AJ4" s="123"/>
      <c r="AK4" s="123"/>
      <c r="AL4" s="123"/>
      <c r="AM4" s="123"/>
      <c r="AN4" s="123"/>
      <c r="AO4" s="123"/>
      <c r="AP4" s="123"/>
      <c r="AQ4" s="123"/>
    </row>
    <row r="5" spans="2:43" ht="35.25">
      <c r="B5" s="123" t="s">
        <v>45</v>
      </c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3"/>
      <c r="W5" s="123"/>
      <c r="X5" s="123"/>
      <c r="Y5" s="123"/>
      <c r="Z5" s="123"/>
      <c r="AA5" s="123"/>
      <c r="AB5" s="123"/>
      <c r="AC5" s="123"/>
      <c r="AD5" s="123"/>
      <c r="AE5" s="123"/>
      <c r="AF5" s="123"/>
      <c r="AG5" s="123"/>
      <c r="AH5" s="123"/>
      <c r="AI5" s="123"/>
      <c r="AJ5" s="123"/>
      <c r="AK5" s="123"/>
      <c r="AL5" s="123"/>
      <c r="AM5" s="123"/>
      <c r="AN5" s="123"/>
      <c r="AO5" s="123"/>
      <c r="AP5" s="123"/>
      <c r="AQ5" s="123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4" t="s">
        <v>42</v>
      </c>
      <c r="AN6" s="124"/>
      <c r="AO6" s="124"/>
      <c r="AP6" s="124"/>
      <c r="AQ6" s="124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5"/>
      <c r="AP7" s="125"/>
      <c r="AQ7" s="125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6" t="s">
        <v>63</v>
      </c>
      <c r="AP8" s="126"/>
      <c r="AQ8" s="126"/>
    </row>
    <row r="9" spans="2:43" ht="21.75" customHeight="1">
      <c r="B9" s="15" t="s">
        <v>2</v>
      </c>
      <c r="C9" s="12" t="s">
        <v>61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14" t="s">
        <v>57</v>
      </c>
      <c r="J10" s="115"/>
      <c r="K10" s="115" t="s">
        <v>7</v>
      </c>
      <c r="L10" s="115"/>
      <c r="M10" s="121" t="s">
        <v>8</v>
      </c>
      <c r="N10" s="122"/>
      <c r="O10" s="111" t="s">
        <v>9</v>
      </c>
      <c r="P10" s="113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60</v>
      </c>
      <c r="Z10" s="112"/>
      <c r="AA10" s="119" t="s">
        <v>43</v>
      </c>
      <c r="AB10" s="120"/>
      <c r="AC10" s="118" t="s">
        <v>14</v>
      </c>
      <c r="AD10" s="112"/>
      <c r="AE10" s="118" t="s">
        <v>50</v>
      </c>
      <c r="AF10" s="112"/>
      <c r="AG10" s="118" t="s">
        <v>51</v>
      </c>
      <c r="AH10" s="112"/>
      <c r="AI10" s="118" t="s">
        <v>41</v>
      </c>
      <c r="AJ10" s="112"/>
      <c r="AK10" s="118" t="s">
        <v>52</v>
      </c>
      <c r="AL10" s="112"/>
      <c r="AM10" s="111" t="s">
        <v>53</v>
      </c>
      <c r="AN10" s="112"/>
      <c r="AO10" s="116" t="s">
        <v>15</v>
      </c>
      <c r="AP10" s="117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142.355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796.05</v>
      </c>
      <c r="AN12" s="53">
        <v>39.19</v>
      </c>
      <c r="AO12" s="54">
        <f>SUMIF($C$11:$AN$11,"I.Mad",B12:AM12)</f>
        <v>938.405</v>
      </c>
      <c r="AP12" s="54">
        <f>SUMIF($C$11:$AN$11,"I.Mad",C12:AN12)</f>
        <v>39.19</v>
      </c>
      <c r="AQ12" s="54">
        <f>SUM(AO12:AP12)</f>
        <v>977.595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>
        <v>7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>
        <v>37</v>
      </c>
      <c r="AN13" s="55">
        <v>2</v>
      </c>
      <c r="AO13" s="54">
        <f>SUMIF($C$11:$AN$11,"Ind",C13:AN13)</f>
        <v>44</v>
      </c>
      <c r="AP13" s="54">
        <f>SUMIF($C$11:$AN$11,"I.Mad",C13:AN13)</f>
        <v>2</v>
      </c>
      <c r="AQ13" s="54">
        <f>SUM(AO13:AP13)</f>
        <v>46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>
        <v>4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>
        <v>10</v>
      </c>
      <c r="AN14" s="55">
        <v>1</v>
      </c>
      <c r="AO14" s="54">
        <f>SUMIF($C$11:$AN$11,"Ind",C14:AN14)</f>
        <v>14</v>
      </c>
      <c r="AP14" s="54">
        <f>SUMIF($C$11:$AN$11,"I.Mad",C14:AN14)</f>
        <v>1</v>
      </c>
      <c r="AQ14" s="54">
        <f>SUM(AO14:AP14)</f>
        <v>15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>
        <v>65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>
        <v>7</v>
      </c>
      <c r="AN15" s="55">
        <v>13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>
        <v>11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>
        <v>13</v>
      </c>
      <c r="AN16" s="61">
        <v>12.5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48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54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58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47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59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142.355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796.05</v>
      </c>
      <c r="AN38" s="58">
        <f t="shared" si="4"/>
        <v>39.19</v>
      </c>
      <c r="AO38" s="58">
        <f>SUM(AO12,AO18,AO24:AO37)</f>
        <v>938.405</v>
      </c>
      <c r="AP38" s="58">
        <f>SUM(AP12,AP18,AP24:AP37)</f>
        <v>39.19</v>
      </c>
      <c r="AQ38" s="58">
        <f>SUM(AO38:AP38)</f>
        <v>977.595</v>
      </c>
    </row>
    <row r="39" spans="2:43" ht="50.25" customHeight="1">
      <c r="B39" s="84" t="s">
        <v>44</v>
      </c>
      <c r="C39" s="25"/>
      <c r="D39" s="25"/>
      <c r="E39" s="25"/>
      <c r="F39" s="60"/>
      <c r="G39" s="94">
        <v>18.5</v>
      </c>
      <c r="H39" s="94"/>
      <c r="I39" s="94">
        <v>19.93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16.7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46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64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  <mergeCell ref="C10:D10"/>
    <mergeCell ref="Y10:Z10"/>
    <mergeCell ref="O10:P10"/>
    <mergeCell ref="Q10:R10"/>
    <mergeCell ref="I10:J10"/>
    <mergeCell ref="W10:X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2015-08-07T17:41:30Z</cp:lastPrinted>
  <dcterms:created xsi:type="dcterms:W3CDTF">2008-10-21T17:58:04Z</dcterms:created>
  <dcterms:modified xsi:type="dcterms:W3CDTF">2015-08-07T21:38:31Z</dcterms:modified>
  <cp:category/>
  <cp:version/>
  <cp:contentType/>
  <cp:contentStatus/>
</cp:coreProperties>
</file>