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<sst xmlns="http://schemas.openxmlformats.org/spreadsheetml/2006/main" count="380" uniqueCount="69">
  <si>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</si>
  <si>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</si>
  <si>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</si>
  <si>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</si>
  <si>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</si>
  <si>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</si>
  <si>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</si>
  <si>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</si>
  <si>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</si>
  <si>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</si>
  <si>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</si>
  <si>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</si>
  <si>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</si>
  <si>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</si>
  <si>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</si>
  <si>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</si>
  <si>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</si>
  <si>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</si>
  <si>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</si>
  <si>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</si>
  <si>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</si>
  <si>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</si>
  <si>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</si>
  <si>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</si>
  <si>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</si>
  <si>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</si>
  <si>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</si>
  <si>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</si>
  <si>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</si>
  <si>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</si>
  <si>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</si>
  <si>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</si>
  <si>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</si>
  <si>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</si>
  <si>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</si>
  <si>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</si>
  <si>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</si>
  <si>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</si>
  <si>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</si>
  <si>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</si>
  <si>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</si>
  <si>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</si>
  <si>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</si>
  <si>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</si>
  <si>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</si>
  <si>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</si>
  <si>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</si>
  <si>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</si>
  <si>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</si>
  <si>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</si>
  <si>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</si>
  <si>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</si>
  <si>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</si>
  <si>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</si>
  <si>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</si>
  <si>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</si>
  <si>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</si>
  <si>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</si>
  <si>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</si>
  <si>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</si>
  <si>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</si>
  <si>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</si>
  <si>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</si>
  <si>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</si>
  <si>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</si>
  <si>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</si>
  <si>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SM</t>
  </si>
  <si>
    <t xml:space="preserve">        Fecha  : 06/07/2022</t>
  </si>
  <si>
    <t>Callao, 07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</si>
</sst>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Y34" sqref="Y3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10840.25</v>
      </c>
      <c r="J12" s="30">
        <v>1809.2</v>
      </c>
      <c r="K12" s="30">
        <v>730.79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1980</v>
      </c>
      <c r="R12" s="30">
        <v>0</v>
      </c>
      <c r="S12" s="30">
        <v>1790</v>
      </c>
      <c r="T12" s="30">
        <v>65</v>
      </c>
      <c r="U12" s="30">
        <v>754</v>
      </c>
      <c r="V12" s="30">
        <v>1919</v>
      </c>
      <c r="W12" s="30">
        <v>1338</v>
      </c>
      <c r="X12" s="30">
        <v>0</v>
      </c>
      <c r="Y12" s="30">
        <v>2457.87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19890.91</v>
      </c>
      <c r="AP12" s="30">
        <f>SUMIF($C$11:$AN$11,"I.Mad",C12:AN12)</f>
        <v>3793.2</v>
      </c>
      <c r="AQ12" s="30">
        <f>SUM(AO12:AP12)</f>
        <v>23684.11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112</v>
      </c>
      <c r="J13" s="30">
        <v>37</v>
      </c>
      <c r="K13" s="30">
        <v>5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17</v>
      </c>
      <c r="R13" s="30" t="s">
        <v>34</v>
      </c>
      <c r="S13" s="30">
        <v>19</v>
      </c>
      <c r="T13" s="30">
        <v>1</v>
      </c>
      <c r="U13" s="30">
        <v>5</v>
      </c>
      <c r="V13" s="30">
        <v>24</v>
      </c>
      <c r="W13" s="30">
        <v>7</v>
      </c>
      <c r="X13" s="30" t="s">
        <v>34</v>
      </c>
      <c r="Y13" s="30">
        <v>17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182</v>
      </c>
      <c r="AP13" s="30">
        <f>SUMIF($C$11:$AN$11,"I.Mad",C13:AN13)</f>
        <v>62</v>
      </c>
      <c r="AQ13" s="30">
        <f>SUM(AO13:AP13)</f>
        <v>244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16</v>
      </c>
      <c r="J14" s="30">
        <v>6</v>
      </c>
      <c r="K14" s="30" t="s">
        <v>66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10</v>
      </c>
      <c r="R14" s="30" t="s">
        <v>34</v>
      </c>
      <c r="S14" s="30">
        <v>7</v>
      </c>
      <c r="T14" s="30" t="s">
        <v>66</v>
      </c>
      <c r="U14" s="30">
        <v>1</v>
      </c>
      <c r="V14" s="30">
        <v>10</v>
      </c>
      <c r="W14" s="30">
        <v>4</v>
      </c>
      <c r="X14" s="30" t="s">
        <v>34</v>
      </c>
      <c r="Y14" s="30">
        <v>7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45</v>
      </c>
      <c r="AP14" s="30">
        <f>SUMIF($C$11:$AN$11,"I.Mad",C14:AN14)</f>
        <v>16</v>
      </c>
      <c r="AQ14" s="30">
        <f>SUM(AO14:AP14)</f>
        <v>61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6">
        <v>13.035733468332721</v>
      </c>
      <c r="J15" s="36">
        <v>44.789620560831558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41.035661184994012</v>
      </c>
      <c r="R15" s="30" t="s">
        <v>34</v>
      </c>
      <c r="S15" s="30">
        <v>51.878176450404965</v>
      </c>
      <c r="T15" s="30" t="s">
        <v>34</v>
      </c>
      <c r="U15" s="30">
        <v>87.56218905472636</v>
      </c>
      <c r="V15" s="30">
        <v>67.537843753395151</v>
      </c>
      <c r="W15" s="30">
        <v>68.605779817800624</v>
      </c>
      <c r="X15" s="30" t="s">
        <v>34</v>
      </c>
      <c r="Y15" s="30">
        <v>67.894208029330827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13.5</v>
      </c>
      <c r="J16" s="36">
        <v>11.5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</v>
      </c>
      <c r="R16" s="36" t="s">
        <v>34</v>
      </c>
      <c r="S16" s="36">
        <v>11.5</v>
      </c>
      <c r="T16" s="36" t="s">
        <v>34</v>
      </c>
      <c r="U16" s="36">
        <v>11</v>
      </c>
      <c r="V16" s="36">
        <v>11</v>
      </c>
      <c r="W16" s="36">
        <v>11.5</v>
      </c>
      <c r="X16" s="36" t="s">
        <v>34</v>
      </c>
      <c r="Y16" s="36">
        <v>11.5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>
        <v>58.36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58.36</v>
      </c>
      <c r="AP25" s="30">
        <f t="shared" si="1"/>
        <v>0</v>
      </c>
      <c r="AQ25" s="42">
        <f t="shared" si="2"/>
        <v>58.36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1</v>
      </c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1</v>
      </c>
      <c r="AP30" s="30">
        <f t="shared" si="1"/>
        <v>0</v>
      </c>
      <c r="AQ30" s="42">
        <f t="shared" si="2"/>
        <v>1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10898.61</v>
      </c>
      <c r="J41" s="42">
        <f t="shared" si="3"/>
        <v>1809.2</v>
      </c>
      <c r="K41" s="42">
        <f t="shared" si="3"/>
        <v>730.79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1980</v>
      </c>
      <c r="R41" s="42">
        <f t="shared" si="3"/>
        <v>0</v>
      </c>
      <c r="S41" s="42">
        <f t="shared" si="3"/>
        <v>1790</v>
      </c>
      <c r="T41" s="42">
        <f t="shared" si="3"/>
        <v>65</v>
      </c>
      <c r="U41" s="42">
        <f t="shared" si="3"/>
        <v>754</v>
      </c>
      <c r="V41" s="42">
        <f t="shared" si="3"/>
        <v>1919</v>
      </c>
      <c r="W41" s="42">
        <f t="shared" si="3"/>
        <v>1338</v>
      </c>
      <c r="X41" s="42">
        <f t="shared" si="3"/>
        <v>0</v>
      </c>
      <c r="Y41" s="42">
        <f t="shared" si="3"/>
        <v>2458.87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19950.27</v>
      </c>
      <c r="AP41" s="42">
        <f>SUM(AP12,AP18,AP24:AP37)</f>
        <v>3793.2</v>
      </c>
      <c r="AQ41" s="42">
        <f t="shared" si="2"/>
        <v>23743.47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16.600000000000001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2022-07-08T17:05:28Z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