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20" windowWidth="1920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<sst xmlns="http://schemas.openxmlformats.org/spreadsheetml/2006/main" count="398" uniqueCount="69">
  <si>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</si>
  <si>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</si>
  <si>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</si>
  <si>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</si>
  <si>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</si>
  <si>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</si>
  <si>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</si>
  <si>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</si>
  <si>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</si>
  <si>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</si>
  <si>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</si>
  <si>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</si>
  <si>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</si>
  <si>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</si>
  <si>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</si>
  <si>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</si>
  <si>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</si>
  <si>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</si>
  <si>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</si>
  <si>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</si>
  <si>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</si>
  <si>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</si>
  <si>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</si>
  <si>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</si>
  <si>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</si>
  <si>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</si>
  <si>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</si>
  <si>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</si>
  <si>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</si>
  <si>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</si>
  <si>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</si>
  <si>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</si>
  <si>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</si>
  <si>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</si>
  <si>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</si>
  <si>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</si>
  <si>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</si>
  <si>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</si>
  <si>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</si>
  <si>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</si>
  <si>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</si>
  <si>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</si>
  <si>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</si>
  <si>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</si>
  <si>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</si>
  <si>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</si>
  <si>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</si>
  <si>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</si>
  <si>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</si>
  <si>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</si>
  <si>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</si>
  <si>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</si>
  <si>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</si>
  <si>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</si>
  <si>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</si>
  <si>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</si>
  <si>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</si>
  <si>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</si>
  <si>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</si>
  <si>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</si>
  <si>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</si>
  <si>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</si>
  <si>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</si>
  <si>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</si>
  <si>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</si>
  <si>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</si>
  <si>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</si>
  <si>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06/07/2018</t>
  </si>
  <si>
    <t>Callao, 09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</si>
</sst>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G21" sqref="AG2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692.05499999999995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579.05999999999995</v>
      </c>
      <c r="AH12" s="50">
        <v>0</v>
      </c>
      <c r="AI12" s="50">
        <v>0</v>
      </c>
      <c r="AJ12" s="50">
        <v>0</v>
      </c>
      <c r="AK12" s="50">
        <v>823.88000000000011</v>
      </c>
      <c r="AL12" s="50">
        <v>0</v>
      </c>
      <c r="AM12" s="50">
        <v>607.26499999999999</v>
      </c>
      <c r="AN12" s="50">
        <v>547.30999999999995</v>
      </c>
      <c r="AO12" s="51">
        <f>SUMIF($C$11:$AN$11,"Ind*",C12:AN12)</f>
        <v>2010.2049999999999</v>
      </c>
      <c r="AP12" s="51">
        <f>SUMIF($C$11:$AN$11,"I.Mad",C12:AN12)</f>
        <v>1239.3649999999998</v>
      </c>
      <c r="AQ12" s="51">
        <f>SUM(AO12:AP12)</f>
        <v>3249.5699999999997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>
        <v>10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11</v>
      </c>
      <c r="AH13" s="52" t="s">
        <v>20</v>
      </c>
      <c r="AI13" s="52" t="s">
        <v>20</v>
      </c>
      <c r="AJ13" s="52" t="s">
        <v>20</v>
      </c>
      <c r="AK13" s="52">
        <v>21</v>
      </c>
      <c r="AL13" s="52" t="s">
        <v>20</v>
      </c>
      <c r="AM13" s="52">
        <v>16</v>
      </c>
      <c r="AN13" s="52">
        <v>11</v>
      </c>
      <c r="AO13" s="51">
        <f>SUMIF($C$11:$AN$11,"Ind*",C13:AN13)</f>
        <v>48</v>
      </c>
      <c r="AP13" s="51">
        <f>SUMIF($C$11:$AN$11,"I.Mad",C13:AN13)</f>
        <v>21</v>
      </c>
      <c r="AQ13" s="51">
        <f>SUM(AO13:AP13)</f>
        <v>69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>
        <v>3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4</v>
      </c>
      <c r="AH14" s="52" t="s">
        <v>20</v>
      </c>
      <c r="AI14" s="52" t="s">
        <v>20</v>
      </c>
      <c r="AJ14" s="52" t="s">
        <v>20</v>
      </c>
      <c r="AK14" s="52">
        <v>7</v>
      </c>
      <c r="AL14" s="52" t="s">
        <v>20</v>
      </c>
      <c r="AM14" s="52">
        <v>6</v>
      </c>
      <c r="AN14" s="52">
        <v>1</v>
      </c>
      <c r="AO14" s="51">
        <f>SUMIF($C$11:$AN$11,"Ind*",C14:AN14)</f>
        <v>17</v>
      </c>
      <c r="AP14" s="51">
        <f>SUMIF($C$11:$AN$11,"I.Mad",C14:AN14)</f>
        <v>4</v>
      </c>
      <c r="AQ14" s="51">
        <f>SUM(AO14:AP14)</f>
        <v>21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>
        <v>13.149179999999999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57.394972228547907</v>
      </c>
      <c r="AH15" s="52" t="s">
        <v>20</v>
      </c>
      <c r="AI15" s="52" t="s">
        <v>20</v>
      </c>
      <c r="AJ15" s="52" t="s">
        <v>20</v>
      </c>
      <c r="AK15" s="52">
        <v>51.436062091002178</v>
      </c>
      <c r="AL15" s="52" t="s">
        <v>20</v>
      </c>
      <c r="AM15" s="52">
        <v>56.341246769298365</v>
      </c>
      <c r="AN15" s="52">
        <v>32.258064516129025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>
        <v>13.5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11.5</v>
      </c>
      <c r="AH16" s="57" t="s">
        <v>20</v>
      </c>
      <c r="AI16" s="57" t="s">
        <v>20</v>
      </c>
      <c r="AJ16" s="57" t="s">
        <v>20</v>
      </c>
      <c r="AK16" s="57">
        <v>11.5</v>
      </c>
      <c r="AL16" s="57" t="s">
        <v>20</v>
      </c>
      <c r="AM16" s="57">
        <v>11.5</v>
      </c>
      <c r="AN16" s="57">
        <v>12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692.05499999999995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579.05999999999995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823.88000000000011</v>
      </c>
      <c r="AL41" s="54">
        <f t="shared" si="8"/>
        <v>0</v>
      </c>
      <c r="AM41" s="54">
        <f t="shared" si="8"/>
        <v>607.26499999999999</v>
      </c>
      <c r="AN41" s="54">
        <f t="shared" si="8"/>
        <v>547.30999999999995</v>
      </c>
      <c r="AO41" s="54">
        <f>SUM(AO12,AO18,AO24:AO37)</f>
        <v>2010.2049999999999</v>
      </c>
      <c r="AP41" s="54">
        <f>SUM(AP12,AP18,AP24:AP37)</f>
        <v>1239.3649999999998</v>
      </c>
      <c r="AQ41" s="54">
        <f>SUM(AO41:AP41)</f>
        <v>3249.5699999999997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16.600000000000001</v>
      </c>
      <c r="H42" s="56"/>
      <c r="I42" s="56">
        <v>17.5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15.2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2018-07-09T16:04:12Z</dcterms:modified>
</cp:coreProperties>
</file>