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240" windowWidth="20316" windowHeight="6240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<sst xmlns="http://schemas.openxmlformats.org/spreadsheetml/2006/main" count="374" uniqueCount="72">
  <si>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</si>
  <si>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</si>
  <si>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</si>
  <si>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</si>
  <si>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</si>
  <si>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</si>
  <si>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</si>
  <si>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</si>
  <si>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</si>
  <si>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</si>
  <si>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</si>
  <si>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</si>
  <si>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</si>
  <si>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</si>
  <si>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</si>
  <si>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</si>
  <si>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</si>
  <si>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</si>
  <si>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</si>
  <si>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</si>
  <si>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</si>
  <si>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</si>
  <si>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</si>
  <si>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</si>
  <si>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</si>
  <si>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</si>
  <si>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</si>
  <si>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</si>
  <si>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</si>
  <si>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</si>
  <si>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</si>
  <si>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</si>
  <si>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</si>
  <si>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</si>
  <si>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</si>
  <si>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</si>
  <si>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</si>
  <si>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</si>
  <si>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</si>
  <si>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</si>
  <si>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</si>
  <si>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</si>
  <si>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</si>
  <si>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</si>
  <si>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</si>
  <si>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</si>
  <si>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</si>
  <si>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</si>
  <si>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</si>
  <si>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</si>
  <si>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</si>
  <si>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</si>
  <si>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</si>
  <si>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</si>
  <si>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</si>
  <si>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</si>
  <si>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</si>
  <si>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</si>
  <si>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</si>
  <si>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</si>
  <si>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</si>
  <si>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</si>
  <si>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</si>
  <si>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</si>
  <si>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</si>
  <si>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</si>
  <si>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</si>
  <si>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</si>
  <si>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06/06/2018</t>
  </si>
  <si>
    <t>Callao, 07 de junio del 2018</t>
  </si>
  <si>
    <t>13.0 - 135</t>
  </si>
  <si>
    <t>11.5y13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</si>
</sst>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4" zoomScale="25" zoomScaleNormal="25" workbookViewId="0">
      <selection activeCell="Z21" sqref="Z21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2.6640625" style="2" bestFit="1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8.6640625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6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68</v>
      </c>
      <c r="AP8" s="125"/>
      <c r="AQ8" s="125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591</v>
      </c>
      <c r="F12" s="50">
        <v>688</v>
      </c>
      <c r="G12" s="50">
        <v>4699.9699999999993</v>
      </c>
      <c r="H12" s="50">
        <v>0</v>
      </c>
      <c r="I12" s="50">
        <v>14426.21</v>
      </c>
      <c r="J12" s="50">
        <v>3229.16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440</v>
      </c>
      <c r="V12" s="50">
        <v>465</v>
      </c>
      <c r="W12" s="50">
        <v>3850</v>
      </c>
      <c r="X12" s="50">
        <v>0</v>
      </c>
      <c r="Y12" s="50">
        <v>3999.645</v>
      </c>
      <c r="Z12" s="50">
        <v>85.52</v>
      </c>
      <c r="AA12" s="50">
        <v>5280</v>
      </c>
      <c r="AB12" s="50">
        <v>0</v>
      </c>
      <c r="AC12" s="50">
        <v>6960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2687.1950000000002</v>
      </c>
      <c r="AL12" s="50">
        <v>0</v>
      </c>
      <c r="AM12" s="50">
        <v>0</v>
      </c>
      <c r="AN12" s="50">
        <v>0</v>
      </c>
      <c r="AO12" s="51">
        <f>SUMIF($C$11:$AN$11,"Ind*",C12:AN12)</f>
        <v>42934.02</v>
      </c>
      <c r="AP12" s="51">
        <f>SUMIF($C$11:$AN$11,"I.Mad",C12:AN12)</f>
        <v>4467.68</v>
      </c>
      <c r="AQ12" s="51">
        <f>SUM(AO12:AP12)</f>
        <v>47401.7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>
        <v>2</v>
      </c>
      <c r="F13" s="52">
        <v>22</v>
      </c>
      <c r="G13" s="52">
        <v>14</v>
      </c>
      <c r="H13" s="52" t="s">
        <v>20</v>
      </c>
      <c r="I13" s="52">
        <v>59</v>
      </c>
      <c r="J13" s="52">
        <v>52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>
        <v>5</v>
      </c>
      <c r="V13" s="52">
        <v>13</v>
      </c>
      <c r="W13" s="52">
        <v>10</v>
      </c>
      <c r="X13" s="52" t="s">
        <v>20</v>
      </c>
      <c r="Y13" s="52">
        <v>20</v>
      </c>
      <c r="Z13" s="52">
        <v>1</v>
      </c>
      <c r="AA13" s="52">
        <v>19</v>
      </c>
      <c r="AB13" s="52" t="s">
        <v>20</v>
      </c>
      <c r="AC13" s="52">
        <v>25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174</v>
      </c>
      <c r="AP13" s="51">
        <f>SUMIF($C$11:$AN$11,"I.Mad",C13:AN13)</f>
        <v>88</v>
      </c>
      <c r="AQ13" s="51">
        <f>SUM(AO13:AP13)</f>
        <v>262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67</v>
      </c>
      <c r="F14" s="52">
        <v>5</v>
      </c>
      <c r="G14" s="52">
        <v>8</v>
      </c>
      <c r="H14" s="52" t="s">
        <v>20</v>
      </c>
      <c r="I14" s="52">
        <v>11</v>
      </c>
      <c r="J14" s="52">
        <v>17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>
        <v>4</v>
      </c>
      <c r="V14" s="52">
        <v>2</v>
      </c>
      <c r="W14" s="52">
        <v>5</v>
      </c>
      <c r="X14" s="52" t="s">
        <v>20</v>
      </c>
      <c r="Y14" s="52">
        <v>5</v>
      </c>
      <c r="Z14" s="52" t="s">
        <v>67</v>
      </c>
      <c r="AA14" s="52">
        <v>6</v>
      </c>
      <c r="AB14" s="52" t="s">
        <v>20</v>
      </c>
      <c r="AC14" s="52">
        <v>8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>
        <v>8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55</v>
      </c>
      <c r="AP14" s="51">
        <f>SUMIF($C$11:$AN$11,"I.Mad",C14:AN14)</f>
        <v>24</v>
      </c>
      <c r="AQ14" s="51">
        <f>SUM(AO14:AP14)</f>
        <v>79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1.749642364948538</v>
      </c>
      <c r="H15" s="52" t="s">
        <v>20</v>
      </c>
      <c r="I15" s="52">
        <v>5.9293182601772934</v>
      </c>
      <c r="J15" s="52">
        <v>2.0205888870057911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>
        <v>86.299083119351707</v>
      </c>
      <c r="V15" s="52">
        <v>92.160391151799317</v>
      </c>
      <c r="W15" s="52">
        <v>63.443906586573149</v>
      </c>
      <c r="X15" s="52" t="s">
        <v>20</v>
      </c>
      <c r="Y15" s="52">
        <v>38.947369999999999</v>
      </c>
      <c r="Z15" s="52" t="s">
        <v>20</v>
      </c>
      <c r="AA15" s="52">
        <v>1.3698192332742991</v>
      </c>
      <c r="AB15" s="52" t="s">
        <v>20</v>
      </c>
      <c r="AC15" s="52">
        <v>1.0756509766851525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>
        <v>34.877470978625503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>
        <v>14</v>
      </c>
      <c r="H16" s="57" t="s">
        <v>20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>
        <v>10</v>
      </c>
      <c r="V16" s="57">
        <v>9.5</v>
      </c>
      <c r="W16" s="57">
        <v>10.5</v>
      </c>
      <c r="X16" s="57" t="s">
        <v>20</v>
      </c>
      <c r="Y16" s="57" t="s">
        <v>71</v>
      </c>
      <c r="Z16" s="57" t="s">
        <v>20</v>
      </c>
      <c r="AA16" s="57">
        <v>13.5</v>
      </c>
      <c r="AB16" s="57" t="s">
        <v>20</v>
      </c>
      <c r="AC16" s="57" t="s">
        <v>70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>
        <v>12.5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591</v>
      </c>
      <c r="F41" s="54">
        <f t="shared" si="8"/>
        <v>688</v>
      </c>
      <c r="G41" s="54">
        <f t="shared" si="8"/>
        <v>4699.9699999999993</v>
      </c>
      <c r="H41" s="54">
        <f t="shared" si="8"/>
        <v>0</v>
      </c>
      <c r="I41" s="54">
        <f t="shared" si="8"/>
        <v>14426.21</v>
      </c>
      <c r="J41" s="54">
        <f t="shared" si="8"/>
        <v>3229.16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440</v>
      </c>
      <c r="V41" s="54">
        <f t="shared" si="8"/>
        <v>465</v>
      </c>
      <c r="W41" s="54">
        <f t="shared" si="8"/>
        <v>3850</v>
      </c>
      <c r="X41" s="54">
        <f t="shared" si="8"/>
        <v>0</v>
      </c>
      <c r="Y41" s="54">
        <f t="shared" si="8"/>
        <v>3999.645</v>
      </c>
      <c r="Z41" s="54">
        <f t="shared" si="8"/>
        <v>85.52</v>
      </c>
      <c r="AA41" s="54">
        <f t="shared" si="8"/>
        <v>5280</v>
      </c>
      <c r="AB41" s="54">
        <f t="shared" si="8"/>
        <v>0</v>
      </c>
      <c r="AC41" s="54">
        <f t="shared" si="8"/>
        <v>6960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2687.1950000000002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42934.02</v>
      </c>
      <c r="AP41" s="54">
        <f>SUM(AP12,AP18,AP24:AP37)</f>
        <v>4467.68</v>
      </c>
      <c r="AQ41" s="54">
        <f>SUM(AO41:AP41)</f>
        <v>47401.7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16.899999999999999</v>
      </c>
      <c r="H42" s="56"/>
      <c r="I42" s="56">
        <v>18.3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15.8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75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2018-06-07T17:42:53Z</dcterms:modified>
</cp:coreProperties>
</file>