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<sst xmlns="http://schemas.openxmlformats.org/spreadsheetml/2006/main" count="357" uniqueCount="70">
  <si>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</si>
  <si>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</si>
  <si>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</si>
  <si>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</si>
  <si>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</si>
  <si>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</si>
  <si>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</si>
  <si>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</si>
  <si>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</si>
  <si>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</si>
  <si>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</si>
  <si>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</si>
  <si>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</si>
  <si>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</si>
  <si>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</si>
  <si>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</si>
  <si>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</si>
  <si>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</si>
  <si>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</si>
  <si>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</si>
  <si>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</si>
  <si>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</si>
  <si>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</si>
  <si>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</si>
  <si>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</si>
  <si>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</si>
  <si>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</si>
  <si>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</si>
  <si>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</si>
  <si>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</si>
  <si>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</si>
  <si>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</si>
  <si>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</si>
  <si>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</si>
  <si>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</si>
  <si>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</si>
  <si>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</si>
  <si>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</si>
  <si>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</si>
  <si>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</si>
  <si>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</si>
  <si>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</si>
  <si>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</si>
  <si>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</si>
  <si>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</si>
  <si>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</si>
  <si>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</si>
  <si>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</si>
  <si>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</si>
  <si>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</si>
  <si>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</si>
  <si>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</si>
  <si>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</si>
  <si>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</si>
  <si>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</si>
  <si>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</si>
  <si>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</si>
  <si>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</si>
  <si>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</si>
  <si>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</si>
  <si>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</si>
  <si>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</si>
  <si>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</si>
  <si>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</si>
  <si>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</si>
  <si>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</si>
  <si>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S/M</t>
  </si>
  <si>
    <t xml:space="preserve">        Fecha  : 06/05/2019</t>
  </si>
  <si>
    <t>Callao, 07 de mayo del 2019</t>
  </si>
  <si>
    <t>13.0y13.5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</si>
</sst>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Y31" sqref="Y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60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35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7.75" x14ac:dyDescent="0.4">
      <c r="B9" s="14" t="s">
        <v>2</v>
      </c>
      <c r="C9" s="112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59</v>
      </c>
      <c r="F10" s="130"/>
      <c r="G10" s="119" t="s">
        <v>5</v>
      </c>
      <c r="H10" s="120"/>
      <c r="I10" s="122" t="s">
        <v>43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50</v>
      </c>
      <c r="X10" s="120"/>
      <c r="Y10" s="118" t="s">
        <v>44</v>
      </c>
      <c r="Z10" s="117"/>
      <c r="AA10" s="118" t="s">
        <v>36</v>
      </c>
      <c r="AB10" s="117"/>
      <c r="AC10" s="118" t="s">
        <v>12</v>
      </c>
      <c r="AD10" s="117"/>
      <c r="AE10" s="116" t="s">
        <v>52</v>
      </c>
      <c r="AF10" s="117"/>
      <c r="AG10" s="116" t="s">
        <v>45</v>
      </c>
      <c r="AH10" s="117"/>
      <c r="AI10" s="116" t="s">
        <v>46</v>
      </c>
      <c r="AJ10" s="117"/>
      <c r="AK10" s="116" t="s">
        <v>47</v>
      </c>
      <c r="AL10" s="117"/>
      <c r="AM10" s="116" t="s">
        <v>48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643</v>
      </c>
      <c r="G12" s="49">
        <v>5730.3649999999998</v>
      </c>
      <c r="H12" s="49">
        <v>984.69500000000005</v>
      </c>
      <c r="I12" s="49">
        <v>7651.56</v>
      </c>
      <c r="J12" s="49">
        <v>2252.71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5730</v>
      </c>
      <c r="R12" s="49">
        <v>15</v>
      </c>
      <c r="S12" s="49">
        <v>4630</v>
      </c>
      <c r="T12" s="49">
        <v>100</v>
      </c>
      <c r="U12" s="49">
        <v>1170</v>
      </c>
      <c r="V12" s="49">
        <v>275</v>
      </c>
      <c r="W12" s="49">
        <v>6865</v>
      </c>
      <c r="X12" s="49">
        <v>475</v>
      </c>
      <c r="Y12" s="49">
        <v>7006.2330000000002</v>
      </c>
      <c r="Z12" s="49">
        <v>2291.0160000000001</v>
      </c>
      <c r="AA12" s="49">
        <v>1833.1891891891894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40616.347189189182</v>
      </c>
      <c r="AP12" s="50">
        <f>SUMIF($C$11:$AN$11,"I.Mad",C12:AN12)</f>
        <v>7036.4210000000003</v>
      </c>
      <c r="AQ12" s="50">
        <f>SUM(AO12:AP12)</f>
        <v>47652.768189189184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35</v>
      </c>
      <c r="G13" s="51">
        <v>37</v>
      </c>
      <c r="H13" s="51">
        <v>35</v>
      </c>
      <c r="I13" s="51">
        <v>45</v>
      </c>
      <c r="J13" s="51">
        <v>105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36</v>
      </c>
      <c r="R13" s="51">
        <v>1</v>
      </c>
      <c r="S13" s="51">
        <v>15</v>
      </c>
      <c r="T13" s="51">
        <v>2</v>
      </c>
      <c r="U13" s="51">
        <v>8</v>
      </c>
      <c r="V13" s="51">
        <v>9</v>
      </c>
      <c r="W13" s="51">
        <v>34</v>
      </c>
      <c r="X13" s="51">
        <v>6</v>
      </c>
      <c r="Y13" s="51">
        <v>45</v>
      </c>
      <c r="Z13" s="51">
        <v>28</v>
      </c>
      <c r="AA13" s="51">
        <v>7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227</v>
      </c>
      <c r="AP13" s="50">
        <f>SUMIF($C$11:$AN$11,"I.Mad",C13:AN13)</f>
        <v>221</v>
      </c>
      <c r="AQ13" s="50">
        <f>SUM(AO13:AP13)</f>
        <v>448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3</v>
      </c>
      <c r="G14" s="51">
        <v>8</v>
      </c>
      <c r="H14" s="51">
        <v>2</v>
      </c>
      <c r="I14" s="51">
        <v>10</v>
      </c>
      <c r="J14" s="51">
        <v>20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9</v>
      </c>
      <c r="R14" s="51">
        <v>1</v>
      </c>
      <c r="S14" s="51">
        <v>6</v>
      </c>
      <c r="T14" s="51" t="s">
        <v>66</v>
      </c>
      <c r="U14" s="51">
        <v>4</v>
      </c>
      <c r="V14" s="51">
        <v>2</v>
      </c>
      <c r="W14" s="51">
        <v>8</v>
      </c>
      <c r="X14" s="51">
        <v>2</v>
      </c>
      <c r="Y14" s="51">
        <v>4</v>
      </c>
      <c r="Z14" s="51">
        <v>8</v>
      </c>
      <c r="AA14" s="51">
        <v>3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52</v>
      </c>
      <c r="AP14" s="50">
        <f>SUMIF($C$11:$AN$11,"I.Mad",C14:AN14)</f>
        <v>38</v>
      </c>
      <c r="AQ14" s="50">
        <f>SUM(AO14:AP14)</f>
        <v>90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22.11463245674679</v>
      </c>
      <c r="H15" s="51">
        <v>35.64118948025542</v>
      </c>
      <c r="I15" s="51">
        <v>1.3606823295227222</v>
      </c>
      <c r="J15" s="51">
        <v>0.38617383186964915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6.1707815516183055</v>
      </c>
      <c r="R15" s="51">
        <v>7.4866310160427805</v>
      </c>
      <c r="S15" s="51">
        <v>5.6204837044496152</v>
      </c>
      <c r="T15" s="51" t="s">
        <v>19</v>
      </c>
      <c r="U15" s="51">
        <v>19.639773675736961</v>
      </c>
      <c r="V15" s="51">
        <v>8.9279262998879094</v>
      </c>
      <c r="W15" s="51">
        <v>9.9806952815980132</v>
      </c>
      <c r="X15" s="51">
        <v>3.9706929271007456</v>
      </c>
      <c r="Y15" s="51">
        <v>8.132809</v>
      </c>
      <c r="Z15" s="51">
        <v>9.1197440000000007</v>
      </c>
      <c r="AA15" s="51">
        <v>4.9500441313534314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12</v>
      </c>
      <c r="H16" s="56">
        <v>12</v>
      </c>
      <c r="I16" s="56">
        <v>14.5</v>
      </c>
      <c r="J16" s="56">
        <v>15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>
        <v>13.5</v>
      </c>
      <c r="S16" s="56">
        <v>13</v>
      </c>
      <c r="T16" s="56" t="s">
        <v>19</v>
      </c>
      <c r="U16" s="56">
        <v>13</v>
      </c>
      <c r="V16" s="56">
        <v>12.5</v>
      </c>
      <c r="W16" s="56">
        <v>13.5</v>
      </c>
      <c r="X16" s="56">
        <v>13.5</v>
      </c>
      <c r="Y16" s="56">
        <v>13</v>
      </c>
      <c r="Z16" s="56">
        <v>13</v>
      </c>
      <c r="AA16" s="56" t="s">
        <v>69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>
        <v>10.949123999999999</v>
      </c>
      <c r="Z25" s="69">
        <v>3.3366280000000001</v>
      </c>
      <c r="AA25" s="53">
        <v>10.666666666666668</v>
      </c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21.615790666666669</v>
      </c>
      <c r="AP25" s="50">
        <f t="shared" si="1"/>
        <v>3.3366280000000001</v>
      </c>
      <c r="AQ25" s="53">
        <f>SUM(AO25:AP25)</f>
        <v>24.95241866666667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65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56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57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54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55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64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63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62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643</v>
      </c>
      <c r="G41" s="53">
        <f t="shared" si="5"/>
        <v>5730.3649999999998</v>
      </c>
      <c r="H41" s="53">
        <f t="shared" si="5"/>
        <v>984.69500000000005</v>
      </c>
      <c r="I41" s="53">
        <f t="shared" si="5"/>
        <v>7651.56</v>
      </c>
      <c r="J41" s="53">
        <f t="shared" si="5"/>
        <v>2252.71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5730</v>
      </c>
      <c r="R41" s="53">
        <f t="shared" si="5"/>
        <v>15</v>
      </c>
      <c r="S41" s="53">
        <f t="shared" si="5"/>
        <v>4630</v>
      </c>
      <c r="T41" s="53">
        <f t="shared" si="5"/>
        <v>100</v>
      </c>
      <c r="U41" s="53">
        <f t="shared" si="5"/>
        <v>1170</v>
      </c>
      <c r="V41" s="53">
        <f t="shared" si="5"/>
        <v>275</v>
      </c>
      <c r="W41" s="53">
        <f t="shared" si="5"/>
        <v>6865</v>
      </c>
      <c r="X41" s="53">
        <f t="shared" si="5"/>
        <v>475</v>
      </c>
      <c r="Y41" s="53">
        <f t="shared" si="5"/>
        <v>7017.1821239999999</v>
      </c>
      <c r="Z41" s="53">
        <f t="shared" si="5"/>
        <v>2294.3526280000001</v>
      </c>
      <c r="AA41" s="53">
        <f t="shared" si="5"/>
        <v>1843.8558558558561</v>
      </c>
      <c r="AB41" s="53">
        <f t="shared" si="5"/>
        <v>0</v>
      </c>
      <c r="AC41" s="53">
        <f>+SUM(AC24:AC40,AC18,AC12)</f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40637.962979855845</v>
      </c>
      <c r="AP41" s="53">
        <f>SUM(AP12,AP18,AP24:AP37)</f>
        <v>7039.7576280000003</v>
      </c>
      <c r="AQ41" s="53">
        <f>SUM(AO41:AP41)</f>
        <v>47677.720607855845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19</v>
      </c>
      <c r="H42" s="55"/>
      <c r="I42" s="55">
        <v>19.8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16.8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58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4" t="s">
        <v>53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2019-05-07T17:05:44Z</dcterms:modified>
</cp:coreProperties>
</file>