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<sst xmlns="http://schemas.openxmlformats.org/spreadsheetml/2006/main" count="404" uniqueCount="69">
  <si>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</si>
  <si>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</si>
  <si>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</si>
  <si>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</si>
  <si>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</si>
  <si>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</si>
  <si>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</si>
  <si>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</si>
  <si>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</si>
  <si>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</si>
  <si>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</si>
  <si>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</si>
  <si>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</si>
  <si>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</si>
  <si>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</si>
  <si>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</si>
  <si>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</si>
  <si>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</si>
  <si>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</si>
  <si>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</si>
  <si>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</si>
  <si>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</si>
  <si>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</si>
  <si>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</si>
  <si>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</si>
  <si>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</si>
  <si>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</si>
  <si>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</si>
  <si>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</si>
  <si>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</si>
  <si>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</si>
  <si>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</si>
  <si>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</si>
  <si>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</si>
  <si>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</si>
  <si>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</si>
  <si>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</si>
  <si>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</si>
  <si>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</si>
  <si>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</si>
  <si>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</si>
  <si>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</si>
  <si>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</si>
  <si>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</si>
  <si>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</si>
  <si>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</si>
  <si>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</si>
  <si>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</si>
  <si>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</si>
  <si>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</si>
  <si>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</si>
  <si>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</si>
  <si>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</si>
  <si>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</si>
  <si>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</si>
  <si>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</si>
  <si>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</si>
  <si>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</si>
  <si>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</si>
  <si>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</si>
  <si>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</si>
  <si>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</si>
  <si>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</si>
  <si>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</si>
  <si>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</si>
  <si>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</si>
  <si>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06/04/2021</t>
  </si>
  <si>
    <t>Callao, 07 de abrl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</si>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</sst>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4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250.28</v>
      </c>
      <c r="AL12" s="23">
        <v>127.215</v>
      </c>
      <c r="AM12" s="23">
        <v>850.25500000000011</v>
      </c>
      <c r="AN12" s="23">
        <v>436.58000000000004</v>
      </c>
      <c r="AO12" s="23">
        <f>SUMIF($C$11:$AN$11,"Ind",C12:AN12)</f>
        <v>1100.5350000000001</v>
      </c>
      <c r="AP12" s="23">
        <f>SUMIF($C$11:$AN$11,"I.Mad",C12:AN12)</f>
        <v>563.79500000000007</v>
      </c>
      <c r="AQ12" s="23">
        <f>SUM(AO12:AP12)</f>
        <v>1664.3300000000002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1</v>
      </c>
      <c r="AL13" s="23">
        <v>2</v>
      </c>
      <c r="AM13" s="23">
        <v>11</v>
      </c>
      <c r="AN13" s="23">
        <v>7</v>
      </c>
      <c r="AO13" s="23">
        <f>SUMIF($C$11:$AN$11,"Ind*",C13:AN13)</f>
        <v>12</v>
      </c>
      <c r="AP13" s="23">
        <f>SUMIF($C$11:$AN$11,"I.Mad",C13:AN13)</f>
        <v>9</v>
      </c>
      <c r="AQ13" s="23">
        <f>SUM(AO13:AP13)</f>
        <v>21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68</v>
      </c>
      <c r="AL14" s="23">
        <v>2</v>
      </c>
      <c r="AM14" s="23">
        <v>4</v>
      </c>
      <c r="AN14" s="23">
        <v>3</v>
      </c>
      <c r="AO14" s="23">
        <f>SUMIF($C$11:$AN$11,"Ind*",C14:AN14)</f>
        <v>4</v>
      </c>
      <c r="AP14" s="23">
        <f>SUMIF($C$11:$AN$11,"I.Mad",C14:AN14)</f>
        <v>5</v>
      </c>
      <c r="AQ14" s="23">
        <f>SUM(AO14:AP14)</f>
        <v>9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>
        <v>69.467721714368125</v>
      </c>
      <c r="AM15" s="23">
        <v>21.104997444399988</v>
      </c>
      <c r="AN15" s="23">
        <v>18.608265756137708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>
        <v>10</v>
      </c>
      <c r="AM16" s="29">
        <v>12.5</v>
      </c>
      <c r="AN16" s="29">
        <v>125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250.28</v>
      </c>
      <c r="AL41" s="35">
        <f t="shared" si="3"/>
        <v>127.215</v>
      </c>
      <c r="AM41" s="35">
        <f t="shared" si="3"/>
        <v>850.25500000000011</v>
      </c>
      <c r="AN41" s="35">
        <f t="shared" si="3"/>
        <v>436.58000000000004</v>
      </c>
      <c r="AO41" s="35">
        <f>SUM(AO12,AO18,AO24:AO37)</f>
        <v>1100.5350000000001</v>
      </c>
      <c r="AP41" s="35">
        <f>SUM(AP12,AP18,AP24:AP37)</f>
        <v>563.79500000000007</v>
      </c>
      <c r="AQ41" s="35">
        <f t="shared" si="2"/>
        <v>1664.3300000000002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2021-04-07T20:35:19Z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