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<sst xmlns="http://schemas.openxmlformats.org/spreadsheetml/2006/main" count="396" uniqueCount="66">
  <si>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</si>
  <si>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</si>
  <si>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</si>
  <si>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</si>
  <si>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</si>
  <si>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</si>
  <si>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</si>
  <si>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</si>
  <si>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</si>
  <si>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</si>
  <si>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</si>
  <si>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</si>
  <si>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</si>
  <si>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</si>
  <si>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</si>
  <si>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</si>
  <si>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</si>
  <si>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</si>
  <si>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</si>
  <si>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</si>
  <si>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</si>
  <si>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</si>
  <si>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</si>
  <si>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</si>
  <si>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</si>
  <si>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</si>
  <si>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</si>
  <si>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</si>
  <si>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</si>
  <si>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</si>
  <si>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</si>
  <si>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</si>
  <si>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</si>
  <si>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</si>
  <si>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</si>
  <si>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</si>
  <si>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</si>
  <si>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</si>
  <si>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</si>
  <si>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</si>
  <si>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</si>
  <si>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</si>
  <si>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</si>
  <si>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</si>
  <si>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</si>
  <si>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</si>
  <si>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</si>
  <si>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</si>
  <si>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</si>
  <si>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</si>
  <si>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</si>
  <si>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</si>
  <si>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</si>
  <si>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</si>
  <si>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</si>
  <si>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</si>
  <si>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</si>
  <si>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</si>
  <si>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</si>
  <si>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</si>
  <si>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</si>
  <si>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</si>
  <si>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</t>
  </si>
  <si>
    <t>S/M</t>
  </si>
  <si>
    <t xml:space="preserve">        Fecha  : 06/04/2017</t>
  </si>
  <si>
    <t>Callao, 07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</si>
</sst>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AJ22" sqref="AJ2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322.60000000000002</v>
      </c>
      <c r="AL12" s="51">
        <v>102.29</v>
      </c>
      <c r="AM12" s="51">
        <v>328.32499999999987</v>
      </c>
      <c r="AN12" s="51">
        <v>281.95</v>
      </c>
      <c r="AO12" s="52">
        <f>SUMIF($C$11:$AN$11,"Ind*",C12:AN12)</f>
        <v>650.92499999999995</v>
      </c>
      <c r="AP12" s="52">
        <f>SUMIF($C$11:$AN$11,"I.Mad",C12:AN12)</f>
        <v>384.24</v>
      </c>
      <c r="AQ12" s="52">
        <f>SUM(AO12:AP12)</f>
        <v>1035.165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11</v>
      </c>
      <c r="AL13" s="53">
        <v>2</v>
      </c>
      <c r="AM13" s="53">
        <v>8</v>
      </c>
      <c r="AN13" s="53">
        <v>8</v>
      </c>
      <c r="AO13" s="52">
        <f>SUMIF($C$11:$AN$11,"Ind*",C13:AN13)</f>
        <v>19</v>
      </c>
      <c r="AP13" s="52">
        <f>SUMIF($C$11:$AN$11,"I.Mad",C13:AN13)</f>
        <v>10</v>
      </c>
      <c r="AQ13" s="52">
        <f>SUM(AO13:AP13)</f>
        <v>29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5</v>
      </c>
      <c r="AL14" s="53" t="s">
        <v>63</v>
      </c>
      <c r="AM14" s="53">
        <v>2</v>
      </c>
      <c r="AN14" s="53">
        <v>4</v>
      </c>
      <c r="AO14" s="52">
        <f>SUMIF($C$11:$AN$11,"Ind*",C14:AN14)</f>
        <v>7</v>
      </c>
      <c r="AP14" s="52">
        <f>SUMIF($C$11:$AN$11,"I.Mad",C14:AN14)</f>
        <v>4</v>
      </c>
      <c r="AQ14" s="52">
        <f>SUM(AO14:AP14)</f>
        <v>11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14.614527431855468</v>
      </c>
      <c r="AL15" s="53" t="s">
        <v>20</v>
      </c>
      <c r="AM15" s="53">
        <v>6.4969672737713484</v>
      </c>
      <c r="AN15" s="53">
        <v>17.193785182157825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12.5</v>
      </c>
      <c r="AL16" s="58" t="s">
        <v>20</v>
      </c>
      <c r="AM16" s="58">
        <v>12.5</v>
      </c>
      <c r="AN16" s="58">
        <v>12.5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>
        <v>2.0129620030109572</v>
      </c>
      <c r="AL25" s="55"/>
      <c r="AM25" s="55"/>
      <c r="AN25" s="55"/>
      <c r="AO25" s="52">
        <f t="shared" ref="AO25:AO37" si="1">SUMIF($C$11:$AN$11,"Ind*",C25:AN25)</f>
        <v>2.0129620030109572</v>
      </c>
      <c r="AP25" s="52">
        <f t="shared" ref="AP25:AP37" si="2">SUMIF($C$11:$AN$11,"I.Mad",C25:AN25)</f>
        <v>0</v>
      </c>
      <c r="AQ25" s="71">
        <f>SUM(AO25:AP25)</f>
        <v>2.0129620030109572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324.61296200301098</v>
      </c>
      <c r="AL38" s="55">
        <f t="shared" si="3"/>
        <v>102.29</v>
      </c>
      <c r="AM38" s="55">
        <f t="shared" si="3"/>
        <v>328.32499999999987</v>
      </c>
      <c r="AN38" s="55">
        <f t="shared" si="3"/>
        <v>281.95</v>
      </c>
      <c r="AO38" s="55">
        <f>SUM(AO12,AO18,AO24:AO37)</f>
        <v>652.93796200301097</v>
      </c>
      <c r="AP38" s="55">
        <f>SUM(AP12,AP18,AP24:AP37)</f>
        <v>384.24</v>
      </c>
      <c r="AQ38" s="55">
        <f>SUM(AO38:AP38)</f>
        <v>1037.1779620030111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20.7</v>
      </c>
      <c r="H39" s="57"/>
      <c r="I39" s="57">
        <v>24.03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16.3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2017-04-07T17:20:40Z</dcterms:modified>
</cp:coreProperties>
</file>