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4 Abril 2016\Ind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<sst xmlns="http://schemas.openxmlformats.org/spreadsheetml/2006/main" count="393" uniqueCount="65">
  <si>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</si>
  <si>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</si>
  <si>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</si>
  <si>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</si>
  <si>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</si>
  <si>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</si>
  <si>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</si>
  <si>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</si>
  <si>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</si>
  <si>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</si>
  <si>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</si>
  <si>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</si>
  <si>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</si>
  <si>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</si>
  <si>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</si>
  <si>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</si>
  <si>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</si>
  <si>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</si>
  <si>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</si>
  <si>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</si>
  <si>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</si>
  <si>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</si>
  <si>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</si>
  <si>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</si>
  <si>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</si>
  <si>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</si>
  <si>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</si>
  <si>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</si>
  <si>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</si>
  <si>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</si>
  <si>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</si>
  <si>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</si>
  <si>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</si>
  <si>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</si>
  <si>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</si>
  <si>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</si>
  <si>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</si>
  <si>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</si>
  <si>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</si>
  <si>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</si>
  <si>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</si>
  <si>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</si>
  <si>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</si>
  <si>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</si>
  <si>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</si>
  <si>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</si>
  <si>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</si>
  <si>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</si>
  <si>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</si>
  <si>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</si>
  <si>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</si>
  <si>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</si>
  <si>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</si>
  <si>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</si>
  <si>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</si>
  <si>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</si>
  <si>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</si>
  <si>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</si>
  <si>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</si>
  <si>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</si>
  <si>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</si>
  <si>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</si>
  <si>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</si>
  <si>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 xml:space="preserve">        Fecha  : 06/04/2016</t>
  </si>
  <si>
    <t>Callao, 07 de abril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</si>
</sst>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N7" zoomScale="28" zoomScaleNormal="28" workbookViewId="0">
      <selection activeCell="AE27" sqref="AE2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48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58</v>
      </c>
      <c r="X10" s="116"/>
      <c r="Y10" s="117" t="s">
        <v>51</v>
      </c>
      <c r="Z10" s="114"/>
      <c r="AA10" s="115" t="s">
        <v>40</v>
      </c>
      <c r="AB10" s="116"/>
      <c r="AC10" s="115" t="s">
        <v>13</v>
      </c>
      <c r="AD10" s="116"/>
      <c r="AE10" s="113" t="s">
        <v>52</v>
      </c>
      <c r="AF10" s="114"/>
      <c r="AG10" s="113" t="s">
        <v>53</v>
      </c>
      <c r="AH10" s="114"/>
      <c r="AI10" s="113" t="s">
        <v>54</v>
      </c>
      <c r="AJ10" s="114"/>
      <c r="AK10" s="113" t="s">
        <v>55</v>
      </c>
      <c r="AL10" s="114"/>
      <c r="AM10" s="113" t="s">
        <v>56</v>
      </c>
      <c r="AN10" s="114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1740.5622142857142</v>
      </c>
      <c r="AF12" s="53">
        <v>88.73</v>
      </c>
      <c r="AG12" s="53">
        <v>884.50999999999988</v>
      </c>
      <c r="AH12" s="53">
        <v>0</v>
      </c>
      <c r="AI12" s="53">
        <v>0</v>
      </c>
      <c r="AJ12" s="53">
        <v>0</v>
      </c>
      <c r="AK12" s="53">
        <v>1325.13</v>
      </c>
      <c r="AL12" s="53">
        <v>0</v>
      </c>
      <c r="AM12" s="53">
        <v>0</v>
      </c>
      <c r="AN12" s="53">
        <v>0</v>
      </c>
      <c r="AO12" s="54">
        <f>SUMIF($C$11:$AN$11,"Ind*",C12:AN12)</f>
        <v>3950.202214285714</v>
      </c>
      <c r="AP12" s="54">
        <f>SUMIF($C$11:$AN$11,"I.Mad",C12:AN12)</f>
        <v>88.73</v>
      </c>
      <c r="AQ12" s="54">
        <f>SUM(AO12:AP12)</f>
        <v>4038.9322142857141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>
        <v>12</v>
      </c>
      <c r="AF13" s="55">
        <v>1</v>
      </c>
      <c r="AG13" s="55">
        <v>6</v>
      </c>
      <c r="AH13" s="55" t="s">
        <v>20</v>
      </c>
      <c r="AI13" s="55" t="s">
        <v>20</v>
      </c>
      <c r="AJ13" s="55" t="s">
        <v>20</v>
      </c>
      <c r="AK13" s="55">
        <v>8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26</v>
      </c>
      <c r="AP13" s="54">
        <f>SUMIF($C$11:$AN$11,"I.Mad",C13:AN13)</f>
        <v>1</v>
      </c>
      <c r="AQ13" s="54">
        <f>SUM(AO13:AP13)</f>
        <v>27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>
        <v>4</v>
      </c>
      <c r="AF14" s="55">
        <v>1</v>
      </c>
      <c r="AG14" s="55">
        <v>4</v>
      </c>
      <c r="AH14" s="55" t="s">
        <v>20</v>
      </c>
      <c r="AI14" s="55" t="s">
        <v>20</v>
      </c>
      <c r="AJ14" s="55" t="s">
        <v>20</v>
      </c>
      <c r="AK14" s="55">
        <v>3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11</v>
      </c>
      <c r="AP14" s="54">
        <f>SUMIF($C$11:$AN$11,"I.Mad",C14:AN14)</f>
        <v>1</v>
      </c>
      <c r="AQ14" s="54">
        <f>SUM(AO14:AP14)</f>
        <v>12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>
        <v>36.560187065296283</v>
      </c>
      <c r="AF15" s="55">
        <v>39.130434782608695</v>
      </c>
      <c r="AG15" s="55">
        <v>41.003684560997591</v>
      </c>
      <c r="AH15" s="55" t="s">
        <v>20</v>
      </c>
      <c r="AI15" s="55" t="s">
        <v>20</v>
      </c>
      <c r="AJ15" s="55" t="s">
        <v>20</v>
      </c>
      <c r="AK15" s="55">
        <v>49.766441738072274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>
        <v>12</v>
      </c>
      <c r="AF16" s="61">
        <v>12</v>
      </c>
      <c r="AG16" s="61">
        <v>12</v>
      </c>
      <c r="AH16" s="61" t="s">
        <v>20</v>
      </c>
      <c r="AI16" s="61" t="s">
        <v>20</v>
      </c>
      <c r="AJ16" s="61" t="s">
        <v>20</v>
      </c>
      <c r="AK16" s="61">
        <v>11.5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>
        <v>2</v>
      </c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2</v>
      </c>
      <c r="AP25" s="54">
        <f t="shared" ref="AP25:AP37" si="2">SUMIF($C$11:$AN$11,"I.Mad",C25:AN25)</f>
        <v>0</v>
      </c>
      <c r="AQ25" s="58">
        <f>SUM(AO25:AP25)</f>
        <v>2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1742.5622142857142</v>
      </c>
      <c r="AF38" s="58">
        <f t="shared" si="4"/>
        <v>88.73</v>
      </c>
      <c r="AG38" s="58">
        <f t="shared" si="4"/>
        <v>884.50999999999988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1325.13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3952.202214285714</v>
      </c>
      <c r="AP38" s="58">
        <f>SUM(AP12,AP18,AP24:AP37)</f>
        <v>88.73</v>
      </c>
      <c r="AQ38" s="58">
        <f>SUM(AO38:AP38)</f>
        <v>4040.9322142857141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93"/>
      <c r="G39" s="93">
        <v>20.8</v>
      </c>
      <c r="H39" s="60"/>
      <c r="I39" s="93">
        <v>23.4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19.8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2016-03-23T19:13:16Z</cp:lastPrinted>
  <dcterms:created xsi:type="dcterms:W3CDTF">2008-10-21T17:58:04Z</dcterms:created>
  <dcterms:modified xsi:type="dcterms:W3CDTF">2016-04-07T19:18:25Z</dcterms:modified>
</cp:coreProperties>
</file>