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<sst xmlns="http://schemas.openxmlformats.org/spreadsheetml/2006/main" count="395" uniqueCount="65">
  <si>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</si>
  <si>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</si>
  <si>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</si>
  <si>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</si>
  <si>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</si>
  <si>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</si>
  <si>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</si>
  <si>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</si>
  <si>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</si>
  <si>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</si>
  <si>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</si>
  <si>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</si>
  <si>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</si>
  <si>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</si>
  <si>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</si>
  <si>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</si>
  <si>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</si>
  <si>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</si>
  <si>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</si>
  <si>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</si>
  <si>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</si>
  <si>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</si>
  <si>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</si>
  <si>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</si>
  <si>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</si>
  <si>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</si>
  <si>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</si>
  <si>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</si>
  <si>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</si>
  <si>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</si>
  <si>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</si>
  <si>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</si>
  <si>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</si>
  <si>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</si>
  <si>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</si>
  <si>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</si>
  <si>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</si>
  <si>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</si>
  <si>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</si>
  <si>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</si>
  <si>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</si>
  <si>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</si>
  <si>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</si>
  <si>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</si>
  <si>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</si>
  <si>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</si>
  <si>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</si>
  <si>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</si>
  <si>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</si>
  <si>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</si>
  <si>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</si>
  <si>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</si>
  <si>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</si>
  <si>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</si>
  <si>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</si>
  <si>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</si>
  <si>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</si>
  <si>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</si>
  <si>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</si>
  <si>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</si>
  <si>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</si>
  <si>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06/01/2014</t>
  </si>
  <si>
    <t>Callao, 07 enero del 2014</t>
  </si>
  <si>
    <t>14.5 y 11.5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</si>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</sst>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8" fontId="9" fillId="0" borderId="10" xfId="0" applyNumberFormat="1" applyFont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G2">
      <selection activeCell="L15" sqref="L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3" t="s">
        <v>54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26.25">
      <c r="B3" s="93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4" t="s">
        <v>47</v>
      </c>
      <c r="AN4" s="94"/>
      <c r="AO4" s="94"/>
      <c r="AP4" s="94"/>
      <c r="AQ4" s="94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5"/>
      <c r="AP5" s="95"/>
      <c r="AQ5" s="9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8" t="s">
        <v>61</v>
      </c>
      <c r="AP6" s="98"/>
      <c r="AQ6" s="98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6"/>
      <c r="I8" s="88" t="s">
        <v>49</v>
      </c>
      <c r="J8" s="97"/>
      <c r="K8" s="88" t="s">
        <v>7</v>
      </c>
      <c r="L8" s="97"/>
      <c r="M8" s="88" t="s">
        <v>8</v>
      </c>
      <c r="N8" s="97"/>
      <c r="O8" s="88" t="s">
        <v>9</v>
      </c>
      <c r="P8" s="97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92" t="s">
        <v>15</v>
      </c>
      <c r="AD8" s="89"/>
      <c r="AE8" s="92" t="s">
        <v>16</v>
      </c>
      <c r="AF8" s="89"/>
      <c r="AG8" s="92" t="s">
        <v>17</v>
      </c>
      <c r="AH8" s="89"/>
      <c r="AI8" s="92" t="s">
        <v>46</v>
      </c>
      <c r="AJ8" s="89"/>
      <c r="AK8" s="92" t="s">
        <v>18</v>
      </c>
      <c r="AL8" s="89"/>
      <c r="AM8" s="88" t="s">
        <v>56</v>
      </c>
      <c r="AN8" s="89"/>
      <c r="AO8" s="99" t="s">
        <v>19</v>
      </c>
      <c r="AP8" s="100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7477</v>
      </c>
      <c r="H10" s="67">
        <v>590</v>
      </c>
      <c r="I10" s="67">
        <v>1175</v>
      </c>
      <c r="J10" s="67">
        <v>22</v>
      </c>
      <c r="K10" s="67">
        <v>1237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9889</v>
      </c>
      <c r="AP10" s="68">
        <f aca="true" t="shared" si="0" ref="AO10:AP12">SUMIF($C$9:$AN$9,"I.Mad",C10:AN10)</f>
        <v>612</v>
      </c>
      <c r="AQ10" s="68">
        <f>SUM(AO10:AP10)</f>
        <v>10501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54</v>
      </c>
      <c r="H11" s="69">
        <v>15</v>
      </c>
      <c r="I11" s="69">
        <v>5</v>
      </c>
      <c r="J11" s="69">
        <v>1</v>
      </c>
      <c r="K11" s="69">
        <v>7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66</v>
      </c>
      <c r="AP11" s="68">
        <f t="shared" si="0"/>
        <v>16</v>
      </c>
      <c r="AQ11" s="68">
        <f>SUM(AO11:AP11)</f>
        <v>82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19</v>
      </c>
      <c r="H12" s="69">
        <v>4</v>
      </c>
      <c r="I12" s="68">
        <v>2</v>
      </c>
      <c r="J12" s="68" t="s">
        <v>64</v>
      </c>
      <c r="K12" s="68" t="s">
        <v>64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21</v>
      </c>
      <c r="AP12" s="68">
        <f t="shared" si="0"/>
        <v>4</v>
      </c>
      <c r="AQ12" s="68">
        <f>SUM(AO12:AP12)</f>
        <v>25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5.5</v>
      </c>
      <c r="H13" s="69">
        <v>10.2</v>
      </c>
      <c r="I13" s="69">
        <v>14.83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101" t="s">
        <v>63</v>
      </c>
      <c r="H14" s="101" t="s">
        <v>63</v>
      </c>
      <c r="I14" s="74">
        <v>14.5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7477</v>
      </c>
      <c r="H36" s="72">
        <f t="shared" si="4"/>
        <v>590</v>
      </c>
      <c r="I36" s="72">
        <f t="shared" si="4"/>
        <v>1175</v>
      </c>
      <c r="J36" s="72">
        <f t="shared" si="4"/>
        <v>22</v>
      </c>
      <c r="K36" s="72">
        <f>+SUM(K10,K16,K22:K35)</f>
        <v>1237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9889</v>
      </c>
      <c r="AP36" s="72">
        <f>SUM(AP10,AP16,AP22:AP35)</f>
        <v>612</v>
      </c>
      <c r="AQ36" s="72">
        <f>SUM(AO36:AP36)</f>
        <v>10501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17.2</v>
      </c>
      <c r="H37" s="74"/>
      <c r="I37" s="74">
        <v>19.1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20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6:AQ6"/>
    <mergeCell ref="O8:P8"/>
    <mergeCell ref="Q8:R8"/>
    <mergeCell ref="I8:J8"/>
    <mergeCell ref="K8:L8"/>
    <mergeCell ref="Y8:Z8"/>
    <mergeCell ref="AO8:AP8"/>
    <mergeCell ref="AE8:AF8"/>
    <mergeCell ref="AK8:AL8"/>
    <mergeCell ref="AG8:AH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2014-01-07T18:06:43Z</dcterms:modified>
  <cp:category/>
  <cp:version/>
  <cp:contentType/>
  <cp:contentStatus/>
</cp:coreProperties>
</file>