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<sst xmlns="http://schemas.openxmlformats.org/spreadsheetml/2006/main" count="381" uniqueCount="69">
  <si>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</si>
  <si>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</si>
  <si>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</si>
  <si>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</si>
  <si>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</si>
  <si>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</si>
  <si>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</si>
  <si>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</si>
  <si>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</si>
  <si>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</si>
  <si>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</si>
  <si>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</si>
  <si>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</si>
  <si>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</si>
  <si>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</si>
  <si>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</si>
  <si>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</si>
  <si>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</si>
  <si>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</si>
  <si>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</si>
  <si>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</si>
  <si>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</si>
  <si>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</si>
  <si>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</si>
  <si>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</si>
  <si>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</si>
  <si>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</si>
  <si>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</si>
  <si>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</si>
  <si>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</si>
  <si>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</si>
  <si>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</si>
  <si>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</si>
  <si>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</si>
  <si>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</si>
  <si>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</si>
  <si>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</si>
  <si>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</si>
  <si>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</si>
  <si>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</si>
  <si>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</si>
  <si>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</si>
  <si>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</si>
  <si>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</si>
  <si>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</si>
  <si>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</si>
  <si>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</si>
  <si>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</si>
  <si>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</si>
  <si>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</si>
  <si>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</si>
  <si>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</si>
  <si>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</si>
  <si>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</si>
  <si>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</si>
  <si>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</si>
  <si>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</si>
  <si>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</si>
  <si>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</si>
  <si>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</si>
  <si>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</si>
  <si>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</si>
  <si>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</si>
  <si>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</si>
  <si>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</si>
  <si>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</si>
  <si>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05/12/2023</t>
  </si>
  <si>
    <t>Callao,06 de diciembre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</si>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</sst>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2" fillId="0" borderId="2" xfId="0" applyFont="1" applyBorder="1" applyAlignment="1">
      <alignment horizontal="center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7" zoomScale="24" zoomScaleNormal="24" workbookViewId="0">
      <selection activeCell="AA27" sqref="AA27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9.33203125" style="1" bestFit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7" t="s">
        <v>63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</row>
    <row r="5" spans="2:43" ht="45" customHeight="1" x14ac:dyDescent="0.65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9" t="s">
        <v>4</v>
      </c>
      <c r="AN6" s="59"/>
      <c r="AO6" s="59"/>
      <c r="AP6" s="59"/>
      <c r="AQ6" s="59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0"/>
      <c r="AP7" s="60"/>
      <c r="AQ7" s="60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9" t="s">
        <v>66</v>
      </c>
      <c r="AP8" s="59"/>
      <c r="AQ8" s="59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61" t="s">
        <v>8</v>
      </c>
      <c r="D10" s="61"/>
      <c r="E10" s="61" t="s">
        <v>9</v>
      </c>
      <c r="F10" s="61"/>
      <c r="G10" s="61" t="s">
        <v>10</v>
      </c>
      <c r="H10" s="61"/>
      <c r="I10" s="61" t="s">
        <v>11</v>
      </c>
      <c r="J10" s="61"/>
      <c r="K10" s="61" t="s">
        <v>12</v>
      </c>
      <c r="L10" s="61"/>
      <c r="M10" s="61" t="s">
        <v>13</v>
      </c>
      <c r="N10" s="61"/>
      <c r="O10" s="61" t="s">
        <v>14</v>
      </c>
      <c r="P10" s="61"/>
      <c r="Q10" s="61" t="s">
        <v>15</v>
      </c>
      <c r="R10" s="61"/>
      <c r="S10" s="61" t="s">
        <v>16</v>
      </c>
      <c r="T10" s="61"/>
      <c r="U10" s="61" t="s">
        <v>17</v>
      </c>
      <c r="V10" s="61"/>
      <c r="W10" s="61" t="s">
        <v>18</v>
      </c>
      <c r="X10" s="61"/>
      <c r="Y10" s="62" t="s">
        <v>19</v>
      </c>
      <c r="Z10" s="62"/>
      <c r="AA10" s="61" t="s">
        <v>20</v>
      </c>
      <c r="AB10" s="61"/>
      <c r="AC10" s="61" t="s">
        <v>21</v>
      </c>
      <c r="AD10" s="61"/>
      <c r="AE10" s="61" t="s">
        <v>22</v>
      </c>
      <c r="AF10" s="61"/>
      <c r="AG10" s="61" t="s">
        <v>23</v>
      </c>
      <c r="AH10" s="61"/>
      <c r="AI10" s="61" t="s">
        <v>24</v>
      </c>
      <c r="AJ10" s="61"/>
      <c r="AK10" s="61" t="s">
        <v>25</v>
      </c>
      <c r="AL10" s="61"/>
      <c r="AM10" s="61" t="s">
        <v>26</v>
      </c>
      <c r="AN10" s="61"/>
      <c r="AO10" s="63" t="s">
        <v>27</v>
      </c>
      <c r="AP10" s="63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386.065</v>
      </c>
      <c r="J12" s="24">
        <v>821.09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500.7</v>
      </c>
      <c r="V12" s="24">
        <v>183.58</v>
      </c>
      <c r="W12" s="24">
        <v>2346.0149999999999</v>
      </c>
      <c r="X12" s="24">
        <v>0</v>
      </c>
      <c r="Y12" s="24">
        <v>5059.58</v>
      </c>
      <c r="Z12" s="24">
        <v>1409.35</v>
      </c>
      <c r="AA12" s="24">
        <v>4206.38</v>
      </c>
      <c r="AB12" s="24">
        <v>0</v>
      </c>
      <c r="AC12" s="24">
        <v>5121.26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17620</v>
      </c>
      <c r="AP12" s="24">
        <f>SUMIF($C$11:$AN$11,"I.Mad",C12:AN12)</f>
        <v>2414.02</v>
      </c>
      <c r="AQ12" s="24">
        <f>SUM(AO12:AP12)</f>
        <v>20034.02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55">
        <v>9</v>
      </c>
      <c r="J13" s="24">
        <v>38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>
        <v>4</v>
      </c>
      <c r="V13" s="24">
        <v>2</v>
      </c>
      <c r="W13" s="55">
        <v>24</v>
      </c>
      <c r="X13" s="24" t="s">
        <v>33</v>
      </c>
      <c r="Y13" s="55">
        <v>56</v>
      </c>
      <c r="Z13" s="55">
        <v>24</v>
      </c>
      <c r="AA13" s="24">
        <v>33</v>
      </c>
      <c r="AB13" s="24" t="s">
        <v>33</v>
      </c>
      <c r="AC13" s="24">
        <v>38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164</v>
      </c>
      <c r="AP13" s="24">
        <f>SUMIF($C$11:$AN$11,"I.Mad",C13:AN13)</f>
        <v>64</v>
      </c>
      <c r="AQ13" s="24">
        <f>SUM(AO13:AP13)</f>
        <v>228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55">
        <v>3</v>
      </c>
      <c r="J14" s="24">
        <v>17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>
        <v>3</v>
      </c>
      <c r="V14" s="24" t="s">
        <v>68</v>
      </c>
      <c r="W14" s="55">
        <v>7</v>
      </c>
      <c r="X14" s="24" t="s">
        <v>33</v>
      </c>
      <c r="Y14" s="55">
        <v>4</v>
      </c>
      <c r="Z14" s="55">
        <v>2</v>
      </c>
      <c r="AA14" s="24">
        <v>8</v>
      </c>
      <c r="AB14" s="24" t="s">
        <v>33</v>
      </c>
      <c r="AC14" s="24">
        <v>13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38</v>
      </c>
      <c r="AP14" s="24">
        <f>SUMIF($C$11:$AN$11,"I.Mad",C14:AN14)</f>
        <v>19</v>
      </c>
      <c r="AQ14" s="24">
        <f>SUM(AO14:AP14)</f>
        <v>57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>
        <v>78.320219910813293</v>
      </c>
      <c r="J15" s="24">
        <v>78.528545237578498</v>
      </c>
      <c r="K15" s="27" t="s">
        <v>33</v>
      </c>
      <c r="L15" s="27" t="s">
        <v>33</v>
      </c>
      <c r="M15" s="27" t="s">
        <v>33</v>
      </c>
      <c r="N15" s="27" t="s">
        <v>33</v>
      </c>
      <c r="O15" s="27" t="s">
        <v>33</v>
      </c>
      <c r="P15" s="27" t="s">
        <v>33</v>
      </c>
      <c r="Q15" s="27" t="s">
        <v>33</v>
      </c>
      <c r="R15" s="27" t="s">
        <v>33</v>
      </c>
      <c r="S15" s="27" t="s">
        <v>33</v>
      </c>
      <c r="T15" s="27" t="s">
        <v>33</v>
      </c>
      <c r="U15" s="27">
        <v>57.153392668478901</v>
      </c>
      <c r="V15" s="27" t="s">
        <v>33</v>
      </c>
      <c r="W15" s="27">
        <v>57.3862338456534</v>
      </c>
      <c r="X15" s="27" t="s">
        <v>33</v>
      </c>
      <c r="Y15" s="27">
        <v>67.510125292894003</v>
      </c>
      <c r="Z15" s="27">
        <v>79.673150451760804</v>
      </c>
      <c r="AA15" s="27">
        <v>43.7775713992405</v>
      </c>
      <c r="AB15" s="27" t="s">
        <v>33</v>
      </c>
      <c r="AC15" s="27">
        <v>50.690910630543598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7">
        <v>11</v>
      </c>
      <c r="J16" s="27">
        <v>11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>
        <v>11.5</v>
      </c>
      <c r="V16" s="27" t="s">
        <v>33</v>
      </c>
      <c r="W16" s="27">
        <v>11.5</v>
      </c>
      <c r="X16" s="27" t="s">
        <v>33</v>
      </c>
      <c r="Y16" s="27">
        <v>11.5</v>
      </c>
      <c r="Z16" s="27">
        <v>11</v>
      </c>
      <c r="AA16" s="27">
        <v>12</v>
      </c>
      <c r="AB16" s="27" t="s">
        <v>33</v>
      </c>
      <c r="AC16" s="27">
        <v>11.5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7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7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7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7">
      <c r="B27" s="35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7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7">
      <c r="B30" s="35" t="s">
        <v>46</v>
      </c>
      <c r="C30" s="24"/>
      <c r="D30" s="24"/>
      <c r="E30" s="24"/>
      <c r="F30" s="24"/>
      <c r="G30" s="24"/>
      <c r="H30" s="24"/>
      <c r="I30" s="27"/>
      <c r="J30" s="56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>
        <v>0.81454000000000004</v>
      </c>
      <c r="AB30" s="36"/>
      <c r="AC30" s="36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0.81454000000000004</v>
      </c>
      <c r="AP30" s="24">
        <f t="shared" si="1"/>
        <v>0</v>
      </c>
      <c r="AQ30" s="33">
        <f t="shared" si="2"/>
        <v>0.81454000000000004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7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7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7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7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4" x14ac:dyDescent="0.7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4" x14ac:dyDescent="0.7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4" x14ac:dyDescent="0.7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7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7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7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7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386.065</v>
      </c>
      <c r="J41" s="33">
        <f t="shared" si="3"/>
        <v>821.09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500.7</v>
      </c>
      <c r="V41" s="33">
        <f t="shared" si="3"/>
        <v>183.58</v>
      </c>
      <c r="W41" s="33">
        <f t="shared" si="3"/>
        <v>2346.0149999999999</v>
      </c>
      <c r="X41" s="33">
        <f t="shared" si="3"/>
        <v>0</v>
      </c>
      <c r="Y41" s="33">
        <f t="shared" si="3"/>
        <v>5059.58</v>
      </c>
      <c r="Z41" s="33">
        <f t="shared" si="3"/>
        <v>1409.35</v>
      </c>
      <c r="AA41" s="33">
        <f>+SUM(AA24:AA40,AA18,C12)</f>
        <v>0.81454000000000004</v>
      </c>
      <c r="AB41" s="33">
        <f t="shared" si="3"/>
        <v>0</v>
      </c>
      <c r="AC41" s="33">
        <f t="shared" si="3"/>
        <v>5121.26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17620.814539999999</v>
      </c>
      <c r="AP41" s="33">
        <f>SUM(AP12,AP18,AP24:AP37)</f>
        <v>2414.02</v>
      </c>
      <c r="AQ41" s="33">
        <f t="shared" si="2"/>
        <v>20034.83454</v>
      </c>
    </row>
    <row r="42" spans="2:43" ht="50.25" customHeight="1" x14ac:dyDescent="0.7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2023-06-19T13:30:12Z</cp:lastPrinted>
  <dcterms:created xsi:type="dcterms:W3CDTF">2008-10-21T17:58:04Z</dcterms:created>
  <dcterms:modified xsi:type="dcterms:W3CDTF">2023-12-06T20:49:22Z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