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<sst xmlns="http://schemas.openxmlformats.org/spreadsheetml/2006/main" count="376" uniqueCount="70">
  <si>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</si>
  <si>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</si>
  <si>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</si>
  <si>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</si>
  <si>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</si>
  <si>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</si>
  <si>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</si>
  <si>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05/12/2019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</si>
  <si>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</si>
  <si>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</si>
  <si>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</si>
  <si>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</si>
  <si>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</si>
  <si>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</si>
  <si>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</si>
  <si>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</si>
  <si>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</si>
  <si>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</si>
  <si>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</si>
  <si>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</si>
  <si>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</si>
  <si>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</si>
  <si>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</si>
  <si>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</si>
  <si>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</si>
  <si>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</si>
  <si>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</si>
  <si>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</si>
  <si>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</si>
  <si>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</si>
  <si>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</si>
  <si>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</si>
  <si>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</si>
  <si>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</si>
  <si>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</si>
  <si>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</si>
  <si>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</si>
  <si>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</si>
  <si>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</si>
  <si>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</si>
  <si>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</si>
  <si>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</si>
  <si>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</si>
  <si>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</si>
  <si>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</si>
  <si>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</si>
  <si>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</si>
  <si>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</si>
  <si>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</si>
  <si>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</si>
  <si>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</si>
  <si>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</si>
  <si>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</si>
  <si>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</si>
  <si>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</si>
  <si>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</si>
  <si>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</si>
  <si>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</si>
  <si>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</si>
  <si>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</si>
  <si>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</si>
  <si>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</si>
  <si>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</si>
  <si>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</si>
  <si>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</si>
  <si>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</si>
  <si>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</si>
  <si>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</si>
  <si>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06 de diciembre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</si>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</sst>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1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C24" activeCellId="0" sqref="AC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41" t="s">
        <v>33</v>
      </c>
      <c r="AG11" s="40" t="s">
        <v>32</v>
      </c>
      <c r="AH11" s="41" t="s">
        <v>33</v>
      </c>
      <c r="AI11" s="40" t="s">
        <v>32</v>
      </c>
      <c r="AJ11" s="41" t="s">
        <v>33</v>
      </c>
      <c r="AK11" s="41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0</v>
      </c>
      <c r="H12" s="44" t="n">
        <v>0</v>
      </c>
      <c r="I12" s="44" t="n">
        <v>79.6</v>
      </c>
      <c r="J12" s="44" t="n">
        <v>24.5</v>
      </c>
      <c r="K12" s="44" t="n">
        <v>188.21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1490</v>
      </c>
      <c r="R12" s="44" t="n">
        <v>592</v>
      </c>
      <c r="S12" s="44" t="n">
        <v>240</v>
      </c>
      <c r="T12" s="44" t="n">
        <v>609</v>
      </c>
      <c r="U12" s="44" t="n">
        <v>145</v>
      </c>
      <c r="V12" s="44" t="n">
        <v>726</v>
      </c>
      <c r="W12" s="44" t="n">
        <v>1715</v>
      </c>
      <c r="X12" s="44" t="n">
        <v>0</v>
      </c>
      <c r="Y12" s="44" t="n">
        <v>796.76</v>
      </c>
      <c r="Z12" s="44" t="n">
        <v>522.615</v>
      </c>
      <c r="AA12" s="44" t="n">
        <v>0</v>
      </c>
      <c r="AB12" s="44" t="n">
        <v>0</v>
      </c>
      <c r="AC12" s="44" t="n">
        <v>0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4654.57</v>
      </c>
      <c r="AP12" s="44" t="n">
        <f aca="false">SUMIF($C$11:$AN$11,"I.Mad",C12:AN12)</f>
        <v>2474.115</v>
      </c>
      <c r="AQ12" s="44" t="n">
        <f aca="false">SUM(AO12:AP12)</f>
        <v>7128.685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s">
        <v>36</v>
      </c>
      <c r="H13" s="44" t="s">
        <v>36</v>
      </c>
      <c r="I13" s="44" t="n">
        <v>4</v>
      </c>
      <c r="J13" s="44" t="n">
        <v>1</v>
      </c>
      <c r="K13" s="44" t="n">
        <v>4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n">
        <v>27</v>
      </c>
      <c r="R13" s="44" t="n">
        <v>25</v>
      </c>
      <c r="S13" s="44" t="n">
        <v>9</v>
      </c>
      <c r="T13" s="44" t="n">
        <v>29</v>
      </c>
      <c r="U13" s="44" t="n">
        <v>6</v>
      </c>
      <c r="V13" s="44" t="n">
        <v>27</v>
      </c>
      <c r="W13" s="44" t="n">
        <v>20</v>
      </c>
      <c r="X13" s="44" t="s">
        <v>36</v>
      </c>
      <c r="Y13" s="44" t="n">
        <v>10</v>
      </c>
      <c r="Z13" s="44" t="n">
        <v>9</v>
      </c>
      <c r="AA13" s="44" t="s">
        <v>36</v>
      </c>
      <c r="AB13" s="44" t="s">
        <v>36</v>
      </c>
      <c r="AC13" s="44" t="s">
        <v>36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80</v>
      </c>
      <c r="AP13" s="44" t="n">
        <f aca="false">SUMIF($C$11:$AN$11,"I.Mad",C13:AN13)</f>
        <v>91</v>
      </c>
      <c r="AQ13" s="44" t="n">
        <f aca="false">SUM(AO13:AP13)</f>
        <v>171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s">
        <v>36</v>
      </c>
      <c r="H14" s="44" t="s">
        <v>36</v>
      </c>
      <c r="I14" s="44" t="s">
        <v>38</v>
      </c>
      <c r="J14" s="44" t="n">
        <v>1</v>
      </c>
      <c r="K14" s="44" t="s">
        <v>38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n">
        <v>4</v>
      </c>
      <c r="R14" s="44" t="n">
        <v>7</v>
      </c>
      <c r="S14" s="44" t="n">
        <v>4</v>
      </c>
      <c r="T14" s="44" t="n">
        <v>5</v>
      </c>
      <c r="U14" s="44" t="n">
        <v>3</v>
      </c>
      <c r="V14" s="44" t="n">
        <v>5</v>
      </c>
      <c r="W14" s="44" t="n">
        <v>8</v>
      </c>
      <c r="X14" s="44" t="s">
        <v>36</v>
      </c>
      <c r="Y14" s="44" t="n">
        <v>6</v>
      </c>
      <c r="Z14" s="44" t="n">
        <v>1</v>
      </c>
      <c r="AA14" s="44" t="s">
        <v>36</v>
      </c>
      <c r="AB14" s="44" t="s">
        <v>36</v>
      </c>
      <c r="AC14" s="44" t="s">
        <v>36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25</v>
      </c>
      <c r="AP14" s="44" t="n">
        <f aca="false">SUMIF($C$11:$AN$11,"I.Mad",C14:AN14)</f>
        <v>19</v>
      </c>
      <c r="AQ14" s="44" t="n">
        <f aca="false">SUM(AO14:AP14)</f>
        <v>44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s">
        <v>36</v>
      </c>
      <c r="H15" s="44" t="s">
        <v>36</v>
      </c>
      <c r="I15" s="44" t="s">
        <v>36</v>
      </c>
      <c r="J15" s="44" t="n">
        <v>1.01010101010101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n">
        <v>0</v>
      </c>
      <c r="R15" s="44" t="n">
        <v>0</v>
      </c>
      <c r="S15" s="44" t="n">
        <v>0.277840215112074</v>
      </c>
      <c r="T15" s="44" t="n">
        <v>0.287072114102638</v>
      </c>
      <c r="U15" s="44" t="n">
        <v>0</v>
      </c>
      <c r="V15" s="44" t="n">
        <v>0</v>
      </c>
      <c r="W15" s="44" t="n">
        <v>39.0604655915576</v>
      </c>
      <c r="X15" s="44" t="s">
        <v>36</v>
      </c>
      <c r="Y15" s="44" t="n">
        <v>10.41749</v>
      </c>
      <c r="Z15" s="44" t="n">
        <v>0</v>
      </c>
      <c r="AA15" s="44" t="s">
        <v>36</v>
      </c>
      <c r="AB15" s="44" t="s">
        <v>36</v>
      </c>
      <c r="AC15" s="44" t="s">
        <v>36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s">
        <v>36</v>
      </c>
      <c r="H16" s="50" t="s">
        <v>36</v>
      </c>
      <c r="I16" s="50" t="s">
        <v>36</v>
      </c>
      <c r="J16" s="50" t="n">
        <v>14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n">
        <v>14.5</v>
      </c>
      <c r="R16" s="50" t="n">
        <v>14.5</v>
      </c>
      <c r="S16" s="50" t="n">
        <v>14.5</v>
      </c>
      <c r="T16" s="50" t="n">
        <v>14.5</v>
      </c>
      <c r="U16" s="50" t="n">
        <v>14.5</v>
      </c>
      <c r="V16" s="50" t="n">
        <v>14.5</v>
      </c>
      <c r="W16" s="50" t="n">
        <v>12.5</v>
      </c>
      <c r="X16" s="50" t="s">
        <v>36</v>
      </c>
      <c r="Y16" s="50" t="n">
        <v>12.5</v>
      </c>
      <c r="Z16" s="50" t="n">
        <v>13</v>
      </c>
      <c r="AA16" s="50" t="s">
        <v>36</v>
      </c>
      <c r="AB16" s="50" t="s">
        <v>36</v>
      </c>
      <c r="AC16" s="50" t="s">
        <v>36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41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42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43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44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45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/>
      <c r="J25" s="61" t="n">
        <v>0.45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0</v>
      </c>
      <c r="AP25" s="44" t="n">
        <f aca="false">SUMIF($C$11:$AN$11,"I.Mad",C25:AN25)</f>
        <v>0.45</v>
      </c>
      <c r="AQ25" s="57" t="n">
        <f aca="false">SUM(AO25:AP25)</f>
        <v>0.45</v>
      </c>
      <c r="AT25" s="48"/>
      <c r="AU25" s="48"/>
      <c r="AV25" s="48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61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</v>
      </c>
      <c r="AP30" s="44" t="n">
        <f aca="false">SUMIF($C$11:$AN$11,"I.Mad",C30:AN30)</f>
        <v>0</v>
      </c>
      <c r="AQ30" s="57" t="n">
        <f aca="false">SUM(AO30:AP30)</f>
        <v>0</v>
      </c>
      <c r="AT30" s="48"/>
      <c r="AU30" s="48"/>
      <c r="AV30" s="48"/>
    </row>
    <row r="31" customFormat="false" ht="50.25" hidden="false" customHeight="true" outlineLevel="0" collapsed="false">
      <c r="B31" s="47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0</v>
      </c>
      <c r="AP31" s="44" t="n">
        <f aca="false">SUMIF($C$11:$AN$11,"I.Mad",C31:AN31)</f>
        <v>0</v>
      </c>
      <c r="AQ31" s="57" t="n">
        <f aca="false">SUM(AO31:AP31)</f>
        <v>0</v>
      </c>
      <c r="AT31" s="48"/>
      <c r="AU31" s="48"/>
      <c r="AV31" s="48"/>
    </row>
    <row r="32" customFormat="false" ht="50.25" hidden="false" customHeight="true" outlineLevel="0" collapsed="false">
      <c r="B32" s="4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3.3" hidden="false" customHeight="false" outlineLevel="0" collapsed="false">
      <c r="B36" s="4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3.3" hidden="false" customHeight="false" outlineLevel="0" collapsed="false">
      <c r="B37" s="4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0</v>
      </c>
      <c r="H41" s="57" t="n">
        <f aca="false">+SUM(H24:H40,H18,H12)</f>
        <v>0</v>
      </c>
      <c r="I41" s="57" t="n">
        <f aca="false">+SUM(I24:I40,I18,I12)</f>
        <v>79.6</v>
      </c>
      <c r="J41" s="57" t="n">
        <f aca="false">+SUM(J24:J40,J18,J12)</f>
        <v>24.95</v>
      </c>
      <c r="K41" s="57" t="n">
        <f aca="false">+SUM(K24:K40,K18,K12)</f>
        <v>188.21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1490</v>
      </c>
      <c r="R41" s="57" t="n">
        <f aca="false">+SUM(R24:R40,R18,R12)</f>
        <v>592</v>
      </c>
      <c r="S41" s="57" t="n">
        <f aca="false">+SUM(S24:S40,S18,S12)</f>
        <v>240</v>
      </c>
      <c r="T41" s="57" t="n">
        <f aca="false">+SUM(T24:T40,T18,T12)</f>
        <v>609</v>
      </c>
      <c r="U41" s="57" t="n">
        <f aca="false">+SUM(U24:U40,U18,U12)</f>
        <v>145</v>
      </c>
      <c r="V41" s="57" t="n">
        <f aca="false">+SUM(V24:V40,V18,V12)</f>
        <v>726</v>
      </c>
      <c r="W41" s="57" t="n">
        <f aca="false">+SUM(W24:W40,W18,W12)</f>
        <v>1715</v>
      </c>
      <c r="X41" s="57" t="n">
        <f aca="false">+SUM(X24:X40,X18,X12)</f>
        <v>0</v>
      </c>
      <c r="Y41" s="57" t="n">
        <f aca="false">+SUM(Y24:Y40,Y18,Y12)</f>
        <v>796.76</v>
      </c>
      <c r="Z41" s="57" t="n">
        <f aca="false">+SUM(Z24:Z40,Z18,Z12)</f>
        <v>522.615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4654.57</v>
      </c>
      <c r="AP41" s="57" t="n">
        <f aca="false">SUM(AP12,AP18,AP24:AP37)</f>
        <v>2474.565</v>
      </c>
      <c r="AQ41" s="57" t="n">
        <f aca="false">SUM(AO41:AP41)</f>
        <v>7129.135</v>
      </c>
    </row>
    <row r="42" customFormat="false" ht="50.25" hidden="false" customHeight="true" outlineLevel="0" collapsed="false">
      <c r="B42" s="43" t="s">
        <v>62</v>
      </c>
      <c r="C42" s="64"/>
      <c r="D42" s="64"/>
      <c r="E42" s="64"/>
      <c r="F42" s="50"/>
      <c r="G42" s="65" t="n">
        <v>19.9</v>
      </c>
      <c r="H42" s="50"/>
      <c r="I42" s="65" t="n">
        <v>22.5</v>
      </c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 t="n">
        <v>16.7</v>
      </c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0"/>
      <c r="P46" s="0"/>
      <c r="Q46" s="0"/>
      <c r="R46" s="0"/>
      <c r="S46" s="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68</v>
      </c>
      <c r="AN46" s="23"/>
    </row>
    <row r="47" customFormat="false" ht="43.3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0"/>
      <c r="P47" s="0"/>
      <c r="Q47" s="0"/>
      <c r="R47" s="0"/>
      <c r="S47" s="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1"/>
      <c r="AI47" s="81"/>
      <c r="AJ47" s="81"/>
      <c r="AK47" s="4"/>
      <c r="AL47" s="4"/>
      <c r="AM47" s="4"/>
      <c r="AN47" s="20"/>
      <c r="AO47" s="4"/>
      <c r="AP47" s="4"/>
      <c r="AQ47" s="4"/>
    </row>
    <row r="48" customFormat="false" ht="43.3" hidden="false" customHeight="false" outlineLevel="0" collapsed="false"/>
    <row r="49" customFormat="false" ht="43.3" hidden="false" customHeight="false" outlineLevel="0" collapsed="false"/>
    <row r="50" customFormat="false" ht="43.3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2019-12-06T12:07:47Z</dcterms:modified>
  <cp:revision>214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