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<sst xmlns="http://schemas.openxmlformats.org/spreadsheetml/2006/main" count="373" uniqueCount="66">
  <si>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</si>
  <si>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</si>
  <si>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</si>
  <si>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</si>
  <si>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</si>
  <si>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</si>
  <si>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</si>
  <si>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</si>
  <si>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</si>
  <si>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</si>
  <si>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</si>
  <si>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</si>
  <si>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</si>
  <si>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</si>
  <si>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</si>
  <si>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</si>
  <si>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</si>
  <si>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</si>
  <si>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</si>
  <si>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</si>
  <si>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</si>
  <si>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</si>
  <si>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</si>
  <si>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</si>
  <si>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</si>
  <si>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</si>
  <si>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</si>
  <si>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</si>
  <si>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</si>
  <si>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</si>
  <si>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</si>
  <si>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</si>
  <si>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</si>
  <si>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</si>
  <si>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</si>
  <si>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</si>
  <si>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</si>
  <si>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</si>
  <si>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</si>
  <si>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</si>
  <si>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</si>
  <si>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</si>
  <si>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</si>
  <si>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</si>
  <si>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</si>
  <si>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</si>
  <si>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</si>
  <si>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</si>
  <si>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</si>
  <si>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</si>
  <si>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</si>
  <si>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</si>
  <si>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</si>
  <si>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</si>
  <si>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</si>
  <si>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</si>
  <si>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</si>
  <si>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</si>
  <si>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</si>
  <si>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</si>
  <si>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>Callao, 07 de diciembre del 2015</t>
  </si>
  <si>
    <t xml:space="preserve">        Fecha  : 05/12/2015</t>
  </si>
  <si>
    <t>S/M</t>
  </si>
  <si>
    <t>LORNA</t>
  </si>
  <si>
    <t>CHILINDRINA</t>
  </si>
  <si>
    <t>CAMARON BRUJO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</si>
</sst>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30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4" borderId="2" xfId="0" quotePrefix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H20" sqref="H20"/>
    </sheetView>
  </sheetViews>
  <sheetFormatPr baseColWidth="10" defaultRowHeight="23.25" x14ac:dyDescent="0.35"/>
  <cols>
    <col min="1" max="1" width="1.85546875" style="2" customWidth="1"/>
    <col min="2" max="2" width="51.710937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61</v>
      </c>
      <c r="AP8" s="123"/>
      <c r="AQ8" s="123"/>
    </row>
    <row r="9" spans="2:48" ht="21.75" customHeight="1" x14ac:dyDescent="0.4">
      <c r="B9" s="15" t="s">
        <v>2</v>
      </c>
      <c r="C9" s="12" t="s">
        <v>59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58</v>
      </c>
      <c r="X10" s="114"/>
      <c r="Y10" s="115" t="s">
        <v>50</v>
      </c>
      <c r="Z10" s="114"/>
      <c r="AA10" s="126" t="s">
        <v>40</v>
      </c>
      <c r="AB10" s="127"/>
      <c r="AC10" s="113" t="s">
        <v>13</v>
      </c>
      <c r="AD10" s="114"/>
      <c r="AE10" s="113" t="s">
        <v>51</v>
      </c>
      <c r="AF10" s="114"/>
      <c r="AG10" s="113" t="s">
        <v>52</v>
      </c>
      <c r="AH10" s="114"/>
      <c r="AI10" s="113" t="s">
        <v>53</v>
      </c>
      <c r="AJ10" s="114"/>
      <c r="AK10" s="113" t="s">
        <v>54</v>
      </c>
      <c r="AL10" s="114"/>
      <c r="AM10" s="128" t="s">
        <v>55</v>
      </c>
      <c r="AN10" s="129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110</v>
      </c>
      <c r="G12" s="53">
        <v>0</v>
      </c>
      <c r="H12" s="53">
        <v>0</v>
      </c>
      <c r="I12" s="53">
        <v>5481</v>
      </c>
      <c r="J12" s="53">
        <v>11625</v>
      </c>
      <c r="K12" s="53">
        <v>1947</v>
      </c>
      <c r="L12" s="53">
        <v>508</v>
      </c>
      <c r="M12" s="53">
        <v>0</v>
      </c>
      <c r="N12" s="53">
        <v>0</v>
      </c>
      <c r="O12" s="53">
        <v>0</v>
      </c>
      <c r="P12" s="53">
        <v>0</v>
      </c>
      <c r="Q12" s="53">
        <v>1230</v>
      </c>
      <c r="R12" s="53">
        <v>0</v>
      </c>
      <c r="S12" s="53">
        <v>665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567.20000000000005</v>
      </c>
      <c r="Z12" s="53">
        <v>59.244999999999997</v>
      </c>
      <c r="AA12" s="53">
        <v>5025</v>
      </c>
      <c r="AB12" s="53">
        <v>0</v>
      </c>
      <c r="AC12" s="53">
        <v>9960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24875.200000000001</v>
      </c>
      <c r="AP12" s="54">
        <f>SUMIF($C$11:$AN$11,"I.Mad",C12:AN12)</f>
        <v>12302.245000000001</v>
      </c>
      <c r="AQ12" s="54">
        <f>SUM(AO12:AP12)</f>
        <v>37177.445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7</v>
      </c>
      <c r="G13" s="55" t="s">
        <v>20</v>
      </c>
      <c r="H13" s="55" t="s">
        <v>20</v>
      </c>
      <c r="I13" s="55">
        <v>49</v>
      </c>
      <c r="J13" s="55">
        <v>206</v>
      </c>
      <c r="K13" s="55">
        <v>16</v>
      </c>
      <c r="L13" s="55">
        <v>9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24</v>
      </c>
      <c r="R13" s="55" t="s">
        <v>20</v>
      </c>
      <c r="S13" s="55">
        <v>12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4</v>
      </c>
      <c r="Z13" s="55">
        <v>2</v>
      </c>
      <c r="AA13" s="55">
        <v>34</v>
      </c>
      <c r="AB13" s="55" t="s">
        <v>20</v>
      </c>
      <c r="AC13" s="55">
        <v>77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216</v>
      </c>
      <c r="AP13" s="54">
        <f t="shared" ref="AP13:AP14" si="1">SUMIF($C$11:$AN$11,"I.Mad",C13:AN13)</f>
        <v>224</v>
      </c>
      <c r="AQ13" s="54">
        <f>SUM(AO13:AP13)</f>
        <v>440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62</v>
      </c>
      <c r="G14" s="55" t="s">
        <v>20</v>
      </c>
      <c r="H14" s="55" t="s">
        <v>20</v>
      </c>
      <c r="I14" s="55">
        <v>1</v>
      </c>
      <c r="J14" s="55">
        <v>19</v>
      </c>
      <c r="K14" s="55">
        <v>9</v>
      </c>
      <c r="L14" s="55" t="s">
        <v>62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9</v>
      </c>
      <c r="R14" s="55" t="s">
        <v>20</v>
      </c>
      <c r="S14" s="55">
        <v>9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62</v>
      </c>
      <c r="Z14" s="55" t="s">
        <v>62</v>
      </c>
      <c r="AA14" s="55">
        <v>10</v>
      </c>
      <c r="AB14" s="55" t="s">
        <v>20</v>
      </c>
      <c r="AC14" s="55">
        <v>15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53</v>
      </c>
      <c r="AP14" s="54">
        <f t="shared" si="1"/>
        <v>19</v>
      </c>
      <c r="AQ14" s="54">
        <f>SUM(AO14:AP14)</f>
        <v>72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1.93</v>
      </c>
      <c r="J15" s="55">
        <v>12.44</v>
      </c>
      <c r="K15" s="55">
        <v>31.27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4.6500000000000004</v>
      </c>
      <c r="AB15" s="55" t="s">
        <v>20</v>
      </c>
      <c r="AC15" s="55">
        <v>3.22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</v>
      </c>
      <c r="K16" s="61">
        <v>12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>
        <v>13.5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13</v>
      </c>
      <c r="AB16" s="61" t="s">
        <v>20</v>
      </c>
      <c r="AC16" s="61">
        <v>12.5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3.2189999999999999</v>
      </c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3.2189999999999999</v>
      </c>
      <c r="AP25" s="54">
        <f t="shared" ref="AP25:AP37" si="6">SUMIF($C$11:$AN$11,"I.Mad",C25:AN25)</f>
        <v>0</v>
      </c>
      <c r="AQ25" s="58">
        <f>SUM(AO25:AP25)</f>
        <v>3.2189999999999999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65</v>
      </c>
      <c r="C35" s="58"/>
      <c r="D35" s="58"/>
      <c r="E35" s="58"/>
      <c r="F35" s="58"/>
      <c r="G35" s="58"/>
      <c r="H35" s="58"/>
      <c r="I35" s="58"/>
      <c r="J35" s="74">
        <v>0.19</v>
      </c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0.19</v>
      </c>
      <c r="AQ35" s="58">
        <f t="shared" si="4"/>
        <v>0.19</v>
      </c>
    </row>
    <row r="36" spans="2:43" ht="50.25" customHeight="1" x14ac:dyDescent="0.55000000000000004">
      <c r="B36" s="84" t="s">
        <v>64</v>
      </c>
      <c r="C36" s="58"/>
      <c r="D36" s="58"/>
      <c r="E36" s="58"/>
      <c r="F36" s="58"/>
      <c r="G36" s="58"/>
      <c r="H36" s="58"/>
      <c r="I36" s="58"/>
      <c r="J36" s="74">
        <v>1.2</v>
      </c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1.2</v>
      </c>
      <c r="AQ36" s="58">
        <f t="shared" si="4"/>
        <v>1.2</v>
      </c>
    </row>
    <row r="37" spans="2:43" ht="50.25" customHeight="1" x14ac:dyDescent="0.55000000000000004">
      <c r="B37" s="84" t="s">
        <v>63</v>
      </c>
      <c r="C37" s="58"/>
      <c r="D37" s="58"/>
      <c r="E37" s="58"/>
      <c r="F37" s="58"/>
      <c r="G37" s="58"/>
      <c r="H37" s="58"/>
      <c r="I37" s="58"/>
      <c r="J37" s="74">
        <v>2.16</v>
      </c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2.16</v>
      </c>
      <c r="AQ37" s="58">
        <f t="shared" si="4"/>
        <v>2.16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110</v>
      </c>
      <c r="G38" s="58">
        <f t="shared" si="7"/>
        <v>0</v>
      </c>
      <c r="H38" s="58">
        <f t="shared" si="7"/>
        <v>0</v>
      </c>
      <c r="I38" s="58">
        <f t="shared" si="7"/>
        <v>5481</v>
      </c>
      <c r="J38" s="58">
        <f t="shared" si="7"/>
        <v>11628.550000000001</v>
      </c>
      <c r="K38" s="58">
        <f t="shared" si="7"/>
        <v>1947</v>
      </c>
      <c r="L38" s="58">
        <f t="shared" si="7"/>
        <v>508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1233.2190000000001</v>
      </c>
      <c r="R38" s="58">
        <f t="shared" si="7"/>
        <v>0</v>
      </c>
      <c r="S38" s="58">
        <f t="shared" si="7"/>
        <v>665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567.20000000000005</v>
      </c>
      <c r="Z38" s="58">
        <f>+SUM(Z12,Z18,Z24:Z37)</f>
        <v>59.244999999999997</v>
      </c>
      <c r="AA38" s="58">
        <f>+SUM(AA12,AA18,AA24:AA37)</f>
        <v>5025</v>
      </c>
      <c r="AB38" s="58">
        <f t="shared" ref="AB38:AN38" si="8">+SUM(AB12,AB18,AB24:AB37)</f>
        <v>0</v>
      </c>
      <c r="AC38" s="58">
        <f>+SUM(AC12,AC18,AC24:AC37)</f>
        <v>9960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24878.419000000002</v>
      </c>
      <c r="AP38" s="58">
        <f>SUM(AP12,AP18,AP24:AP37)</f>
        <v>12305.795000000002</v>
      </c>
      <c r="AQ38" s="58">
        <f>SUM(AO38:AP38)</f>
        <v>37184.214000000007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19.8</v>
      </c>
      <c r="H39" s="60"/>
      <c r="I39" s="93">
        <v>21.13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60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2015-06-23T19:02:20Z</cp:lastPrinted>
  <dcterms:created xsi:type="dcterms:W3CDTF">2008-10-21T17:58:04Z</dcterms:created>
  <dcterms:modified xsi:type="dcterms:W3CDTF">2015-12-07T17:50:29Z</dcterms:modified>
</cp:coreProperties>
</file>