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19200" windowHeight="763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<sst xmlns="http://schemas.openxmlformats.org/spreadsheetml/2006/main" count="390" uniqueCount="69">
  <si>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</si>
  <si>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</si>
  <si>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</si>
  <si>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</si>
  <si>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</si>
  <si>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</si>
  <si>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</si>
  <si>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</si>
  <si>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</si>
  <si>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</si>
  <si>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</si>
  <si>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</si>
  <si>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</si>
  <si>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</si>
  <si>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</si>
  <si>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</si>
  <si>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</si>
  <si>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</si>
  <si>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</si>
  <si>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</si>
  <si>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</si>
  <si>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</si>
  <si>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</si>
  <si>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</si>
  <si>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</si>
  <si>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</si>
  <si>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</si>
  <si>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</si>
  <si>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</si>
  <si>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</si>
  <si>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</si>
  <si>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</si>
  <si>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</si>
  <si>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</si>
  <si>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</si>
  <si>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</si>
  <si>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</si>
  <si>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</si>
  <si>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</si>
  <si>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</si>
  <si>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</si>
  <si>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</si>
  <si>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</si>
  <si>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</si>
  <si>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</si>
  <si>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</si>
  <si>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</si>
  <si>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</si>
  <si>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</si>
  <si>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</si>
  <si>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</si>
  <si>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</si>
  <si>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</si>
  <si>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</si>
  <si>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</si>
  <si>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</si>
  <si>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</si>
  <si>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</si>
  <si>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</si>
  <si>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</si>
  <si>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</si>
  <si>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</si>
  <si>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</si>
  <si>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</si>
  <si>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</si>
  <si>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</si>
  <si>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</si>
  <si>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05/07/2018</t>
  </si>
  <si>
    <t>Callao, 06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</si>
</sst>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3" zoomScale="25" zoomScaleNormal="25" workbookViewId="0">
      <selection activeCell="AM43" sqref="AM43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4.6640625" style="2" customWidth="1"/>
    <col min="8" max="8" width="22.4414062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2.6640625" style="2" bestFit="1" customWidth="1"/>
    <col min="26" max="26" width="28.44140625" style="2" customWidth="1"/>
    <col min="27" max="27" width="28.8867187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8.6640625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6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4.6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101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538.95240000000001</v>
      </c>
      <c r="AA12" s="50">
        <v>0</v>
      </c>
      <c r="AB12" s="50">
        <v>0</v>
      </c>
      <c r="AC12" s="50">
        <v>0</v>
      </c>
      <c r="AD12" s="50">
        <v>0</v>
      </c>
      <c r="AE12" s="50">
        <v>164.03500000000003</v>
      </c>
      <c r="AF12" s="50">
        <v>0</v>
      </c>
      <c r="AG12" s="50">
        <v>75.057500000000005</v>
      </c>
      <c r="AH12" s="50">
        <v>0</v>
      </c>
      <c r="AI12" s="50">
        <v>0</v>
      </c>
      <c r="AJ12" s="50">
        <v>0</v>
      </c>
      <c r="AK12" s="50">
        <v>1365.3050000000001</v>
      </c>
      <c r="AL12" s="50">
        <v>0</v>
      </c>
      <c r="AM12" s="50">
        <v>988.78499999999997</v>
      </c>
      <c r="AN12" s="50">
        <v>392.48500000000001</v>
      </c>
      <c r="AO12" s="51">
        <f>SUMIF($C$11:$AN$11,"Ind*",C12:AN12)</f>
        <v>2593.1824999999999</v>
      </c>
      <c r="AP12" s="51">
        <f>SUMIF($C$11:$AN$11,"I.Mad",C12:AN12)</f>
        <v>1032.4374</v>
      </c>
      <c r="AQ12" s="51">
        <f>SUM(AO12:AP12)</f>
        <v>3625.6198999999997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7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>
        <v>10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>
        <v>3</v>
      </c>
      <c r="AF13" s="52" t="s">
        <v>20</v>
      </c>
      <c r="AG13" s="52">
        <v>10</v>
      </c>
      <c r="AH13" s="52" t="s">
        <v>20</v>
      </c>
      <c r="AI13" s="52" t="s">
        <v>20</v>
      </c>
      <c r="AJ13" s="52" t="s">
        <v>20</v>
      </c>
      <c r="AK13" s="52">
        <v>22</v>
      </c>
      <c r="AL13" s="52" t="s">
        <v>20</v>
      </c>
      <c r="AM13" s="52">
        <v>26</v>
      </c>
      <c r="AN13" s="52">
        <v>12</v>
      </c>
      <c r="AO13" s="51">
        <f>SUMIF($C$11:$AN$11,"Ind*",C13:AN13)</f>
        <v>61</v>
      </c>
      <c r="AP13" s="51">
        <f>SUMIF($C$11:$AN$11,"I.Mad",C13:AN13)</f>
        <v>29</v>
      </c>
      <c r="AQ13" s="51">
        <f>SUM(AO13:AP13)</f>
        <v>90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2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>
        <v>3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>
        <v>2</v>
      </c>
      <c r="AF14" s="52" t="s">
        <v>20</v>
      </c>
      <c r="AG14" s="52">
        <v>5</v>
      </c>
      <c r="AH14" s="52" t="s">
        <v>20</v>
      </c>
      <c r="AI14" s="52" t="s">
        <v>20</v>
      </c>
      <c r="AJ14" s="52" t="s">
        <v>20</v>
      </c>
      <c r="AK14" s="52">
        <v>6</v>
      </c>
      <c r="AL14" s="52" t="s">
        <v>20</v>
      </c>
      <c r="AM14" s="52">
        <v>4</v>
      </c>
      <c r="AN14" s="52">
        <v>2</v>
      </c>
      <c r="AO14" s="51">
        <f>SUMIF($C$11:$AN$11,"Ind*",C14:AN14)</f>
        <v>17</v>
      </c>
      <c r="AP14" s="51">
        <f>SUMIF($C$11:$AN$11,"I.Mad",C14:AN14)</f>
        <v>7</v>
      </c>
      <c r="AQ14" s="51">
        <f>SUM(AO14:AP14)</f>
        <v>24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>
        <v>10.2322562379199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>
        <v>33.596448504036609</v>
      </c>
      <c r="AF15" s="52" t="s">
        <v>20</v>
      </c>
      <c r="AG15" s="52">
        <v>37.569668934468133</v>
      </c>
      <c r="AH15" s="52" t="s">
        <v>20</v>
      </c>
      <c r="AI15" s="52" t="s">
        <v>20</v>
      </c>
      <c r="AJ15" s="52" t="s">
        <v>20</v>
      </c>
      <c r="AK15" s="52">
        <v>24.621883724549569</v>
      </c>
      <c r="AL15" s="52" t="s">
        <v>20</v>
      </c>
      <c r="AM15" s="52">
        <v>5.6018639791618208</v>
      </c>
      <c r="AN15" s="52">
        <v>5.4913218143014459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>
        <v>14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>
        <v>12.5</v>
      </c>
      <c r="AF16" s="57" t="s">
        <v>20</v>
      </c>
      <c r="AG16" s="57">
        <v>12.5</v>
      </c>
      <c r="AH16" s="57" t="s">
        <v>20</v>
      </c>
      <c r="AI16" s="57" t="s">
        <v>20</v>
      </c>
      <c r="AJ16" s="57" t="s">
        <v>20</v>
      </c>
      <c r="AK16" s="57">
        <v>12</v>
      </c>
      <c r="AL16" s="57" t="s">
        <v>20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>
        <v>0.29264950000000001</v>
      </c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0.29264950000000001</v>
      </c>
      <c r="AQ30" s="54">
        <f t="shared" si="2"/>
        <v>0.29264950000000001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101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539.24504950000005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164.03500000000003</v>
      </c>
      <c r="AF41" s="54">
        <f t="shared" si="8"/>
        <v>0</v>
      </c>
      <c r="AG41" s="54">
        <f t="shared" si="8"/>
        <v>75.057500000000005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1365.3050000000001</v>
      </c>
      <c r="AL41" s="54">
        <f t="shared" si="8"/>
        <v>0</v>
      </c>
      <c r="AM41" s="54">
        <f t="shared" si="8"/>
        <v>988.78499999999997</v>
      </c>
      <c r="AN41" s="54">
        <f t="shared" si="8"/>
        <v>392.48500000000001</v>
      </c>
      <c r="AO41" s="54">
        <f>SUM(AO12,AO18,AO24:AO37)</f>
        <v>2593.1824999999999</v>
      </c>
      <c r="AP41" s="54">
        <f>SUM(AP12,AP18,AP24:AP37)</f>
        <v>1032.7300495</v>
      </c>
      <c r="AQ41" s="54">
        <f>SUM(AO41:AP41)</f>
        <v>3625.9125494999998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16.600000000000001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15.6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2018-05-24T16:39:13Z</cp:lastPrinted>
  <dcterms:created xsi:type="dcterms:W3CDTF">2008-10-21T17:58:04Z</dcterms:created>
  <dcterms:modified xsi:type="dcterms:W3CDTF">2018-07-06T16:40:50Z</dcterms:modified>
</cp:coreProperties>
</file>