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120" windowWidth="19200" windowHeight="763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<sst xmlns="http://schemas.openxmlformats.org/spreadsheetml/2006/main" count="390" uniqueCount="69">
  <si>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</si>
  <si>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</si>
  <si>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</si>
  <si>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</si>
  <si>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</si>
  <si>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</si>
  <si>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</si>
  <si>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</si>
  <si>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</si>
  <si>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</si>
  <si>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</si>
  <si>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</si>
  <si>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</si>
  <si>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</si>
  <si>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</si>
  <si>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</si>
  <si>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</si>
  <si>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</si>
  <si>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</si>
  <si>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</si>
  <si>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</si>
  <si>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</si>
  <si>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</si>
  <si>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</si>
  <si>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</si>
  <si>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</si>
  <si>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</si>
  <si>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</si>
  <si>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</si>
  <si>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</si>
  <si>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</si>
  <si>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</si>
  <si>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</si>
  <si>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</si>
  <si>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</si>
  <si>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</si>
  <si>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</si>
  <si>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</si>
  <si>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</si>
  <si>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</si>
  <si>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</si>
  <si>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</si>
  <si>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</si>
  <si>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</si>
  <si>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</si>
  <si>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</si>
  <si>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</si>
  <si>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</si>
  <si>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</si>
  <si>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</si>
  <si>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</si>
  <si>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</si>
  <si>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</si>
  <si>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</si>
  <si>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</si>
  <si>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</si>
  <si>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</si>
  <si>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</si>
  <si>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</si>
  <si>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</si>
  <si>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</si>
  <si>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</si>
  <si>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</si>
  <si>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</si>
  <si>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</si>
  <si>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</si>
  <si>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</si>
  <si>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05/07/2018</t>
  </si>
  <si>
    <t>Callao, 06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</si>
</sst>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6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70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9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8" fontId="19" fillId="0" borderId="0" xfId="0" applyNumberFormat="1" applyFont="1" applyBorder="1"/>
    <xf numFmtId="168" fontId="20" fillId="3" borderId="5" xfId="0" applyNumberFormat="1" applyFont="1" applyFill="1" applyBorder="1" applyAlignment="1">
      <alignment horizontal="center" wrapText="1"/>
    </xf>
    <xf numFmtId="168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8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8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8" fontId="30" fillId="0" borderId="1" xfId="0" applyNumberFormat="1" applyFont="1" applyFill="1" applyBorder="1" applyAlignment="1">
      <alignment horizontal="center"/>
    </xf>
    <xf numFmtId="168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8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8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8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8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9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8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6" fillId="0" borderId="2" xfId="0" quotePrefix="1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3" zoomScale="25" zoomScaleNormal="25" workbookViewId="0">
      <selection activeCell="AM43" sqref="AM43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2.6640625" style="2" bestFit="1" customWidth="1"/>
    <col min="26" max="26" width="28.44140625" style="2" customWidth="1"/>
    <col min="27" max="27" width="28.8867187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8.6640625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4" t="s">
        <v>66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45" customHeight="1" x14ac:dyDescent="0.6">
      <c r="B5" s="124" t="s">
        <v>63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5" t="s">
        <v>37</v>
      </c>
      <c r="AN6" s="125"/>
      <c r="AO6" s="125"/>
      <c r="AP6" s="125"/>
      <c r="AQ6" s="125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6"/>
      <c r="AP7" s="126"/>
      <c r="AQ7" s="126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5" t="s">
        <v>67</v>
      </c>
      <c r="AP8" s="125"/>
      <c r="AQ8" s="125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9" t="s">
        <v>4</v>
      </c>
      <c r="D10" s="118"/>
      <c r="E10" s="119" t="s">
        <v>5</v>
      </c>
      <c r="F10" s="118"/>
      <c r="G10" s="120" t="s">
        <v>6</v>
      </c>
      <c r="H10" s="121"/>
      <c r="I10" s="129" t="s">
        <v>44</v>
      </c>
      <c r="J10" s="129"/>
      <c r="K10" s="123" t="s">
        <v>7</v>
      </c>
      <c r="L10" s="123"/>
      <c r="M10" s="119" t="s">
        <v>8</v>
      </c>
      <c r="N10" s="122"/>
      <c r="O10" s="119" t="s">
        <v>9</v>
      </c>
      <c r="P10" s="122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51</v>
      </c>
      <c r="X10" s="121"/>
      <c r="Y10" s="119" t="s">
        <v>45</v>
      </c>
      <c r="Z10" s="118"/>
      <c r="AA10" s="119" t="s">
        <v>38</v>
      </c>
      <c r="AB10" s="118"/>
      <c r="AC10" s="119" t="s">
        <v>13</v>
      </c>
      <c r="AD10" s="118"/>
      <c r="AE10" s="117" t="s">
        <v>53</v>
      </c>
      <c r="AF10" s="118"/>
      <c r="AG10" s="117" t="s">
        <v>46</v>
      </c>
      <c r="AH10" s="118"/>
      <c r="AI10" s="117" t="s">
        <v>47</v>
      </c>
      <c r="AJ10" s="118"/>
      <c r="AK10" s="117" t="s">
        <v>48</v>
      </c>
      <c r="AL10" s="118"/>
      <c r="AM10" s="117" t="s">
        <v>49</v>
      </c>
      <c r="AN10" s="118"/>
      <c r="AO10" s="127" t="s">
        <v>14</v>
      </c>
      <c r="AP10" s="128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101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538.95240000000001</v>
      </c>
      <c r="AA12" s="50">
        <v>0</v>
      </c>
      <c r="AB12" s="50">
        <v>0</v>
      </c>
      <c r="AC12" s="50">
        <v>0</v>
      </c>
      <c r="AD12" s="50">
        <v>0</v>
      </c>
      <c r="AE12" s="50">
        <v>164.03500000000003</v>
      </c>
      <c r="AF12" s="50">
        <v>0</v>
      </c>
      <c r="AG12" s="50">
        <v>75.057500000000005</v>
      </c>
      <c r="AH12" s="50">
        <v>0</v>
      </c>
      <c r="AI12" s="50">
        <v>0</v>
      </c>
      <c r="AJ12" s="50">
        <v>0</v>
      </c>
      <c r="AK12" s="50">
        <v>1365.3050000000001</v>
      </c>
      <c r="AL12" s="50">
        <v>0</v>
      </c>
      <c r="AM12" s="50">
        <v>988.78499999999997</v>
      </c>
      <c r="AN12" s="50">
        <v>392.48500000000001</v>
      </c>
      <c r="AO12" s="51">
        <f>SUMIF($C$11:$AN$11,"Ind*",C12:AN12)</f>
        <v>2593.1824999999999</v>
      </c>
      <c r="AP12" s="51">
        <f>SUMIF($C$11:$AN$11,"I.Mad",C12:AN12)</f>
        <v>1032.4374</v>
      </c>
      <c r="AQ12" s="51">
        <f>SUM(AO12:AP12)</f>
        <v>3625.6198999999997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7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>
        <v>10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>
        <v>3</v>
      </c>
      <c r="AF13" s="52" t="s">
        <v>20</v>
      </c>
      <c r="AG13" s="52">
        <v>10</v>
      </c>
      <c r="AH13" s="52" t="s">
        <v>20</v>
      </c>
      <c r="AI13" s="52" t="s">
        <v>20</v>
      </c>
      <c r="AJ13" s="52" t="s">
        <v>20</v>
      </c>
      <c r="AK13" s="52">
        <v>22</v>
      </c>
      <c r="AL13" s="52" t="s">
        <v>20</v>
      </c>
      <c r="AM13" s="52">
        <v>26</v>
      </c>
      <c r="AN13" s="52">
        <v>12</v>
      </c>
      <c r="AO13" s="51">
        <f>SUMIF($C$11:$AN$11,"Ind*",C13:AN13)</f>
        <v>61</v>
      </c>
      <c r="AP13" s="51">
        <f>SUMIF($C$11:$AN$11,"I.Mad",C13:AN13)</f>
        <v>29</v>
      </c>
      <c r="AQ13" s="51">
        <f>SUM(AO13:AP13)</f>
        <v>90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>
        <v>2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>
        <v>3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>
        <v>2</v>
      </c>
      <c r="AF14" s="52" t="s">
        <v>20</v>
      </c>
      <c r="AG14" s="52">
        <v>5</v>
      </c>
      <c r="AH14" s="52" t="s">
        <v>20</v>
      </c>
      <c r="AI14" s="52" t="s">
        <v>20</v>
      </c>
      <c r="AJ14" s="52" t="s">
        <v>20</v>
      </c>
      <c r="AK14" s="52">
        <v>6</v>
      </c>
      <c r="AL14" s="52" t="s">
        <v>20</v>
      </c>
      <c r="AM14" s="52">
        <v>4</v>
      </c>
      <c r="AN14" s="52">
        <v>2</v>
      </c>
      <c r="AO14" s="51">
        <f>SUMIF($C$11:$AN$11,"Ind*",C14:AN14)</f>
        <v>17</v>
      </c>
      <c r="AP14" s="51">
        <f>SUMIF($C$11:$AN$11,"I.Mad",C14:AN14)</f>
        <v>7</v>
      </c>
      <c r="AQ14" s="51">
        <f>SUM(AO14:AP14)</f>
        <v>24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>
        <v>10.2322562379199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>
        <v>33.596448504036609</v>
      </c>
      <c r="AF15" s="52" t="s">
        <v>20</v>
      </c>
      <c r="AG15" s="52">
        <v>37.569668934468133</v>
      </c>
      <c r="AH15" s="52" t="s">
        <v>20</v>
      </c>
      <c r="AI15" s="52" t="s">
        <v>20</v>
      </c>
      <c r="AJ15" s="52" t="s">
        <v>20</v>
      </c>
      <c r="AK15" s="52">
        <v>24.621883724549569</v>
      </c>
      <c r="AL15" s="52" t="s">
        <v>20</v>
      </c>
      <c r="AM15" s="52">
        <v>5.6018639791618208</v>
      </c>
      <c r="AN15" s="52">
        <v>5.4913218143014459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15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>
        <v>14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>
        <v>12.5</v>
      </c>
      <c r="AF16" s="57" t="s">
        <v>20</v>
      </c>
      <c r="AG16" s="57">
        <v>12.5</v>
      </c>
      <c r="AH16" s="57" t="s">
        <v>20</v>
      </c>
      <c r="AI16" s="57" t="s">
        <v>20</v>
      </c>
      <c r="AJ16" s="57" t="s">
        <v>20</v>
      </c>
      <c r="AK16" s="57">
        <v>12</v>
      </c>
      <c r="AL16" s="57" t="s">
        <v>20</v>
      </c>
      <c r="AM16" s="57">
        <v>12.5</v>
      </c>
      <c r="AN16" s="57">
        <v>12.5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/>
      <c r="Z30" s="70">
        <v>0.29264950000000001</v>
      </c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0.29264950000000001</v>
      </c>
      <c r="AQ30" s="54">
        <f t="shared" si="2"/>
        <v>0.29264950000000001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101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539.24504950000005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164.03500000000003</v>
      </c>
      <c r="AF41" s="54">
        <f t="shared" si="8"/>
        <v>0</v>
      </c>
      <c r="AG41" s="54">
        <f t="shared" si="8"/>
        <v>75.057500000000005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1365.3050000000001</v>
      </c>
      <c r="AL41" s="54">
        <f t="shared" si="8"/>
        <v>0</v>
      </c>
      <c r="AM41" s="54">
        <f t="shared" si="8"/>
        <v>988.78499999999997</v>
      </c>
      <c r="AN41" s="54">
        <f t="shared" si="8"/>
        <v>392.48500000000001</v>
      </c>
      <c r="AO41" s="54">
        <f>SUM(AO12,AO18,AO24:AO37)</f>
        <v>2593.1824999999999</v>
      </c>
      <c r="AP41" s="54">
        <f>SUM(AP12,AP18,AP24:AP37)</f>
        <v>1032.7300495</v>
      </c>
      <c r="AQ41" s="54">
        <f>SUM(AO41:AP41)</f>
        <v>3625.9125494999998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16.600000000000001</v>
      </c>
      <c r="H42" s="56"/>
      <c r="I42" s="56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15.6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2018-05-24T16:39:13Z</cp:lastPrinted>
  <dcterms:created xsi:type="dcterms:W3CDTF">2008-10-21T17:58:04Z</dcterms:created>
  <dcterms:modified xsi:type="dcterms:W3CDTF">2018-07-06T16:40:50Z</dcterms:modified>
</cp:coreProperties>
</file>