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<sst xmlns="http://schemas.openxmlformats.org/spreadsheetml/2006/main" count="381" uniqueCount="64">
  <si>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</si>
  <si>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</si>
  <si>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</si>
  <si>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</si>
  <si>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</si>
  <si>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</si>
  <si>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</si>
  <si>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</si>
  <si>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</si>
  <si>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</si>
  <si>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</si>
  <si>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</si>
  <si>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</si>
  <si>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</si>
  <si>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</si>
  <si>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</si>
  <si>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</si>
  <si>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</si>
  <si>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</si>
  <si>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</si>
  <si>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</si>
  <si>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</si>
  <si>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</si>
  <si>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</si>
  <si>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</si>
  <si>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</si>
  <si>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</si>
  <si>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</si>
  <si>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</si>
  <si>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</si>
  <si>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</si>
  <si>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</si>
  <si>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</si>
  <si>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</si>
  <si>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</si>
  <si>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</si>
  <si>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</si>
  <si>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</si>
  <si>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</si>
  <si>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</si>
  <si>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</si>
  <si>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</si>
  <si>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</si>
  <si>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</si>
  <si>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</si>
  <si>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</si>
  <si>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</si>
  <si>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</si>
  <si>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</si>
  <si>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</si>
  <si>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</si>
  <si>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</si>
  <si>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</si>
  <si>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</si>
  <si>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</si>
  <si>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</si>
  <si>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</si>
  <si>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</si>
  <si>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</si>
  <si>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 xml:space="preserve"> GCQ/due/jsr</t>
  </si>
  <si>
    <t>Ilo</t>
  </si>
  <si>
    <t>Puertos del sur  cerrado por mal oleaje.</t>
  </si>
  <si>
    <t xml:space="preserve">        Fecha  :05/07/2013</t>
  </si>
  <si>
    <t>Callao, 08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</si>
</sst>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4" xfId="0" applyNumberFormat="1" applyFont="1" applyFill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1" zoomScaleNormal="41" zoomScalePageLayoutView="0" workbookViewId="0" topLeftCell="A1">
      <selection activeCell="C17" sqref="C17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5.00390625" style="2" customWidth="1"/>
    <col min="4" max="4" width="13.140625" style="2" customWidth="1"/>
    <col min="5" max="5" width="16.00390625" style="2" customWidth="1"/>
    <col min="6" max="6" width="12.28125" style="2" customWidth="1"/>
    <col min="7" max="7" width="14.421875" style="2" customWidth="1"/>
    <col min="8" max="8" width="16.7109375" style="2" customWidth="1"/>
    <col min="9" max="9" width="16.8515625" style="2" customWidth="1"/>
    <col min="10" max="10" width="14.8515625" style="2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5.7109375" style="2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26.25">
      <c r="B3" s="84" t="s">
        <v>55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85" t="s">
        <v>49</v>
      </c>
      <c r="AN4" s="85"/>
      <c r="AO4" s="85"/>
      <c r="AP4" s="85"/>
      <c r="AQ4" s="85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86"/>
      <c r="AP5" s="86"/>
      <c r="AQ5" s="86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87" t="s">
        <v>62</v>
      </c>
      <c r="AP6" s="87"/>
      <c r="AQ6" s="88"/>
    </row>
    <row r="7" spans="2:43" ht="21.75" customHeight="1">
      <c r="B7" s="45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3" s="76" customFormat="1" ht="36" customHeight="1">
      <c r="B8" s="71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2"/>
      <c r="I8" s="93" t="s">
        <v>51</v>
      </c>
      <c r="J8" s="94"/>
      <c r="K8" s="89" t="s">
        <v>7</v>
      </c>
      <c r="L8" s="90"/>
      <c r="M8" s="89" t="s">
        <v>8</v>
      </c>
      <c r="N8" s="94"/>
      <c r="O8" s="93" t="s">
        <v>9</v>
      </c>
      <c r="P8" s="90"/>
      <c r="Q8" s="93" t="s">
        <v>10</v>
      </c>
      <c r="R8" s="90"/>
      <c r="S8" s="93" t="s">
        <v>11</v>
      </c>
      <c r="T8" s="90"/>
      <c r="U8" s="93" t="s">
        <v>12</v>
      </c>
      <c r="V8" s="90"/>
      <c r="W8" s="91" t="s">
        <v>13</v>
      </c>
      <c r="X8" s="95"/>
      <c r="Y8" s="91" t="s">
        <v>14</v>
      </c>
      <c r="Z8" s="95"/>
      <c r="AA8" s="91" t="s">
        <v>53</v>
      </c>
      <c r="AB8" s="95"/>
      <c r="AC8" s="93" t="s">
        <v>15</v>
      </c>
      <c r="AD8" s="97"/>
      <c r="AE8" s="96" t="s">
        <v>16</v>
      </c>
      <c r="AF8" s="97"/>
      <c r="AG8" s="96" t="s">
        <v>17</v>
      </c>
      <c r="AH8" s="97"/>
      <c r="AI8" s="100" t="s">
        <v>48</v>
      </c>
      <c r="AJ8" s="97"/>
      <c r="AK8" s="96" t="s">
        <v>18</v>
      </c>
      <c r="AL8" s="97"/>
      <c r="AM8" s="96" t="s">
        <v>60</v>
      </c>
      <c r="AN8" s="97"/>
      <c r="AO8" s="98" t="s">
        <v>19</v>
      </c>
      <c r="AP8" s="99"/>
      <c r="AQ8" s="75" t="s">
        <v>20</v>
      </c>
    </row>
    <row r="9" spans="2:43" s="76" customFormat="1" ht="36" customHeight="1">
      <c r="B9" s="77"/>
      <c r="C9" s="78" t="s">
        <v>21</v>
      </c>
      <c r="D9" s="78" t="s">
        <v>22</v>
      </c>
      <c r="E9" s="79" t="s">
        <v>21</v>
      </c>
      <c r="F9" s="78" t="s">
        <v>22</v>
      </c>
      <c r="G9" s="78" t="s">
        <v>21</v>
      </c>
      <c r="H9" s="78" t="s">
        <v>22</v>
      </c>
      <c r="I9" s="78" t="s">
        <v>21</v>
      </c>
      <c r="J9" s="80" t="s">
        <v>22</v>
      </c>
      <c r="K9" s="79" t="s">
        <v>21</v>
      </c>
      <c r="L9" s="80" t="s">
        <v>22</v>
      </c>
      <c r="M9" s="79" t="s">
        <v>21</v>
      </c>
      <c r="N9" s="80" t="s">
        <v>22</v>
      </c>
      <c r="O9" s="80" t="s">
        <v>21</v>
      </c>
      <c r="P9" s="80" t="s">
        <v>22</v>
      </c>
      <c r="Q9" s="79" t="s">
        <v>21</v>
      </c>
      <c r="R9" s="80" t="s">
        <v>22</v>
      </c>
      <c r="S9" s="79" t="s">
        <v>21</v>
      </c>
      <c r="T9" s="80" t="s">
        <v>22</v>
      </c>
      <c r="U9" s="79" t="s">
        <v>21</v>
      </c>
      <c r="V9" s="80" t="s">
        <v>22</v>
      </c>
      <c r="W9" s="78" t="s">
        <v>21</v>
      </c>
      <c r="X9" s="72" t="s">
        <v>22</v>
      </c>
      <c r="Y9" s="78" t="s">
        <v>21</v>
      </c>
      <c r="Z9" s="72" t="s">
        <v>22</v>
      </c>
      <c r="AA9" s="78" t="s">
        <v>21</v>
      </c>
      <c r="AB9" s="78" t="s">
        <v>22</v>
      </c>
      <c r="AC9" s="78" t="s">
        <v>21</v>
      </c>
      <c r="AD9" s="73" t="s">
        <v>22</v>
      </c>
      <c r="AE9" s="74" t="s">
        <v>21</v>
      </c>
      <c r="AF9" s="78" t="s">
        <v>22</v>
      </c>
      <c r="AG9" s="74" t="s">
        <v>21</v>
      </c>
      <c r="AH9" s="78" t="s">
        <v>22</v>
      </c>
      <c r="AI9" s="74" t="s">
        <v>21</v>
      </c>
      <c r="AJ9" s="78" t="s">
        <v>22</v>
      </c>
      <c r="AK9" s="81" t="s">
        <v>21</v>
      </c>
      <c r="AL9" s="78" t="s">
        <v>22</v>
      </c>
      <c r="AM9" s="82" t="s">
        <v>21</v>
      </c>
      <c r="AN9" s="78" t="s">
        <v>22</v>
      </c>
      <c r="AO9" s="79" t="s">
        <v>21</v>
      </c>
      <c r="AP9" s="78" t="s">
        <v>22</v>
      </c>
      <c r="AQ9" s="83"/>
    </row>
    <row r="10" spans="2:43" ht="50.25" customHeight="1">
      <c r="B10" s="33" t="s">
        <v>23</v>
      </c>
      <c r="C10" s="54">
        <v>0</v>
      </c>
      <c r="D10" s="54">
        <v>0</v>
      </c>
      <c r="E10" s="54">
        <v>0</v>
      </c>
      <c r="F10" s="54">
        <v>0</v>
      </c>
      <c r="G10" s="54">
        <v>1047.125</v>
      </c>
      <c r="H10" s="54">
        <v>0</v>
      </c>
      <c r="I10" s="54">
        <v>3346</v>
      </c>
      <c r="J10" s="54">
        <v>0</v>
      </c>
      <c r="K10" s="54">
        <v>1379</v>
      </c>
      <c r="L10" s="54">
        <v>0</v>
      </c>
      <c r="M10" s="54">
        <v>0</v>
      </c>
      <c r="N10" s="54">
        <v>0</v>
      </c>
      <c r="O10" s="54">
        <v>216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562.95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297.415</v>
      </c>
      <c r="AN10" s="54">
        <v>0</v>
      </c>
      <c r="AO10" s="54">
        <f>SUMIF($C$9:$AN$9,"Ind",C10:AN10)</f>
        <v>6848.49</v>
      </c>
      <c r="AP10" s="54">
        <f>SUMIF($C$9:$AN$9,"I.Mad",C10:AN10)</f>
        <v>0</v>
      </c>
      <c r="AQ10" s="54">
        <f>SUM(AO10:AP10)</f>
        <v>6848.49</v>
      </c>
    </row>
    <row r="11" spans="2:48" ht="50.25" customHeight="1">
      <c r="B11" s="34" t="s">
        <v>24</v>
      </c>
      <c r="C11" s="55" t="s">
        <v>25</v>
      </c>
      <c r="D11" s="55" t="s">
        <v>25</v>
      </c>
      <c r="E11" s="55" t="s">
        <v>25</v>
      </c>
      <c r="F11" s="55" t="s">
        <v>25</v>
      </c>
      <c r="G11" s="55">
        <v>3</v>
      </c>
      <c r="H11" s="55" t="s">
        <v>25</v>
      </c>
      <c r="I11" s="55">
        <v>14</v>
      </c>
      <c r="J11" s="55" t="s">
        <v>25</v>
      </c>
      <c r="K11" s="55">
        <v>4</v>
      </c>
      <c r="L11" s="55" t="s">
        <v>25</v>
      </c>
      <c r="M11" s="55" t="s">
        <v>25</v>
      </c>
      <c r="N11" s="55" t="s">
        <v>25</v>
      </c>
      <c r="O11" s="55">
        <v>2</v>
      </c>
      <c r="P11" s="55" t="s">
        <v>25</v>
      </c>
      <c r="Q11" s="55" t="s">
        <v>25</v>
      </c>
      <c r="R11" s="55" t="s">
        <v>25</v>
      </c>
      <c r="S11" s="55" t="s">
        <v>25</v>
      </c>
      <c r="T11" s="55" t="s">
        <v>25</v>
      </c>
      <c r="U11" s="55" t="s">
        <v>25</v>
      </c>
      <c r="V11" s="55" t="s">
        <v>25</v>
      </c>
      <c r="W11" s="55" t="s">
        <v>25</v>
      </c>
      <c r="X11" s="55" t="s">
        <v>25</v>
      </c>
      <c r="Y11" s="55" t="s">
        <v>25</v>
      </c>
      <c r="Z11" s="55" t="s">
        <v>25</v>
      </c>
      <c r="AA11" s="55" t="s">
        <v>25</v>
      </c>
      <c r="AB11" s="55" t="s">
        <v>25</v>
      </c>
      <c r="AC11" s="55" t="s">
        <v>25</v>
      </c>
      <c r="AD11" s="55" t="s">
        <v>25</v>
      </c>
      <c r="AE11" s="55">
        <v>5</v>
      </c>
      <c r="AF11" s="55" t="s">
        <v>25</v>
      </c>
      <c r="AG11" s="55" t="s">
        <v>25</v>
      </c>
      <c r="AH11" s="55" t="s">
        <v>25</v>
      </c>
      <c r="AI11" s="55" t="s">
        <v>25</v>
      </c>
      <c r="AJ11" s="55" t="s">
        <v>25</v>
      </c>
      <c r="AK11" s="55" t="s">
        <v>25</v>
      </c>
      <c r="AL11" s="55" t="s">
        <v>25</v>
      </c>
      <c r="AM11" s="55">
        <v>9</v>
      </c>
      <c r="AN11" s="55" t="s">
        <v>25</v>
      </c>
      <c r="AO11" s="54">
        <f>SUMIF($C$9:$AN$9,"Ind",C11:AN11)</f>
        <v>37</v>
      </c>
      <c r="AP11" s="54">
        <f>SUMIF($C$9:$AN$9,"I.Mad",C11:AN11)</f>
        <v>0</v>
      </c>
      <c r="AQ11" s="54">
        <f>SUM(AO11:AP11)</f>
        <v>37</v>
      </c>
      <c r="AT11" s="35"/>
      <c r="AU11" s="35"/>
      <c r="AV11" s="35"/>
    </row>
    <row r="12" spans="2:48" ht="50.25" customHeight="1">
      <c r="B12" s="34" t="s">
        <v>26</v>
      </c>
      <c r="C12" s="55" t="s">
        <v>25</v>
      </c>
      <c r="D12" s="55" t="s">
        <v>25</v>
      </c>
      <c r="E12" s="55" t="s">
        <v>25</v>
      </c>
      <c r="F12" s="55" t="s">
        <v>25</v>
      </c>
      <c r="G12" s="55">
        <v>3</v>
      </c>
      <c r="H12" s="55" t="s">
        <v>25</v>
      </c>
      <c r="I12" s="55">
        <v>8</v>
      </c>
      <c r="J12" s="55" t="s">
        <v>25</v>
      </c>
      <c r="K12" s="55">
        <v>3</v>
      </c>
      <c r="L12" s="55" t="s">
        <v>25</v>
      </c>
      <c r="M12" s="55" t="s">
        <v>25</v>
      </c>
      <c r="N12" s="55" t="s">
        <v>25</v>
      </c>
      <c r="O12" s="55">
        <v>1</v>
      </c>
      <c r="P12" s="55" t="s">
        <v>25</v>
      </c>
      <c r="Q12" s="55" t="s">
        <v>25</v>
      </c>
      <c r="R12" s="55" t="s">
        <v>25</v>
      </c>
      <c r="S12" s="55" t="s">
        <v>25</v>
      </c>
      <c r="T12" s="55" t="s">
        <v>25</v>
      </c>
      <c r="U12" s="55" t="s">
        <v>25</v>
      </c>
      <c r="V12" s="55" t="s">
        <v>25</v>
      </c>
      <c r="W12" s="55" t="s">
        <v>25</v>
      </c>
      <c r="X12" s="55" t="s">
        <v>25</v>
      </c>
      <c r="Y12" s="55" t="s">
        <v>25</v>
      </c>
      <c r="Z12" s="55" t="s">
        <v>25</v>
      </c>
      <c r="AA12" s="55" t="s">
        <v>25</v>
      </c>
      <c r="AB12" s="55" t="s">
        <v>25</v>
      </c>
      <c r="AC12" s="55" t="s">
        <v>25</v>
      </c>
      <c r="AD12" s="55" t="s">
        <v>25</v>
      </c>
      <c r="AE12" s="55">
        <v>1</v>
      </c>
      <c r="AF12" s="55" t="s">
        <v>25</v>
      </c>
      <c r="AG12" s="55" t="s">
        <v>25</v>
      </c>
      <c r="AH12" s="55" t="s">
        <v>25</v>
      </c>
      <c r="AI12" s="55" t="s">
        <v>25</v>
      </c>
      <c r="AJ12" s="55" t="s">
        <v>25</v>
      </c>
      <c r="AK12" s="55" t="s">
        <v>25</v>
      </c>
      <c r="AL12" s="55" t="s">
        <v>25</v>
      </c>
      <c r="AM12" s="55">
        <v>5</v>
      </c>
      <c r="AN12" s="55" t="s">
        <v>25</v>
      </c>
      <c r="AO12" s="54">
        <f>SUMIF($C$9:$AN$9,"Ind",C12:AN12)</f>
        <v>21</v>
      </c>
      <c r="AP12" s="54">
        <f>SUMIF($C$9:$AN$9,"I.Mad",C12:AN12)</f>
        <v>0</v>
      </c>
      <c r="AQ12" s="54">
        <f>SUM(AO12:AP12)</f>
        <v>21</v>
      </c>
      <c r="AT12" s="35"/>
      <c r="AU12" s="35"/>
      <c r="AV12" s="35"/>
    </row>
    <row r="13" spans="2:48" ht="50.25" customHeight="1">
      <c r="B13" s="34" t="s">
        <v>27</v>
      </c>
      <c r="C13" s="55" t="s">
        <v>25</v>
      </c>
      <c r="D13" s="55" t="s">
        <v>25</v>
      </c>
      <c r="E13" s="55" t="s">
        <v>25</v>
      </c>
      <c r="F13" s="55" t="s">
        <v>25</v>
      </c>
      <c r="G13" s="55">
        <v>30</v>
      </c>
      <c r="H13" s="55" t="s">
        <v>25</v>
      </c>
      <c r="I13" s="55">
        <v>16</v>
      </c>
      <c r="J13" s="55" t="s">
        <v>25</v>
      </c>
      <c r="K13" s="55">
        <v>18</v>
      </c>
      <c r="L13" s="55" t="s">
        <v>25</v>
      </c>
      <c r="M13" s="55" t="s">
        <v>25</v>
      </c>
      <c r="N13" s="55" t="s">
        <v>25</v>
      </c>
      <c r="O13" s="55">
        <v>3</v>
      </c>
      <c r="P13" s="55" t="s">
        <v>25</v>
      </c>
      <c r="Q13" s="55" t="s">
        <v>25</v>
      </c>
      <c r="R13" s="55" t="s">
        <v>25</v>
      </c>
      <c r="S13" s="55" t="s">
        <v>25</v>
      </c>
      <c r="T13" s="55" t="s">
        <v>25</v>
      </c>
      <c r="U13" s="55" t="s">
        <v>25</v>
      </c>
      <c r="V13" s="55" t="s">
        <v>25</v>
      </c>
      <c r="W13" s="55" t="s">
        <v>25</v>
      </c>
      <c r="X13" s="55" t="s">
        <v>25</v>
      </c>
      <c r="Y13" s="55" t="s">
        <v>25</v>
      </c>
      <c r="Z13" s="55" t="s">
        <v>25</v>
      </c>
      <c r="AA13" s="55" t="s">
        <v>25</v>
      </c>
      <c r="AB13" s="55" t="s">
        <v>25</v>
      </c>
      <c r="AC13" s="55" t="s">
        <v>25</v>
      </c>
      <c r="AD13" s="55" t="s">
        <v>25</v>
      </c>
      <c r="AE13" s="55">
        <v>0</v>
      </c>
      <c r="AF13" s="55" t="s">
        <v>25</v>
      </c>
      <c r="AG13" s="55" t="s">
        <v>25</v>
      </c>
      <c r="AH13" s="55" t="s">
        <v>25</v>
      </c>
      <c r="AI13" s="55" t="s">
        <v>25</v>
      </c>
      <c r="AJ13" s="55" t="s">
        <v>25</v>
      </c>
      <c r="AK13" s="55" t="s">
        <v>25</v>
      </c>
      <c r="AL13" s="55" t="s">
        <v>25</v>
      </c>
      <c r="AM13" s="55">
        <v>0</v>
      </c>
      <c r="AN13" s="55" t="s">
        <v>25</v>
      </c>
      <c r="AO13" s="8"/>
      <c r="AP13" s="8"/>
      <c r="AQ13" s="8"/>
      <c r="AT13" s="35"/>
      <c r="AU13" s="35"/>
      <c r="AV13" s="35"/>
    </row>
    <row r="14" spans="2:48" ht="50.25" customHeight="1">
      <c r="B14" s="34" t="s">
        <v>28</v>
      </c>
      <c r="C14" s="56" t="s">
        <v>25</v>
      </c>
      <c r="D14" s="56" t="s">
        <v>25</v>
      </c>
      <c r="E14" s="56" t="s">
        <v>25</v>
      </c>
      <c r="F14" s="56" t="s">
        <v>25</v>
      </c>
      <c r="G14" s="56">
        <v>12.5</v>
      </c>
      <c r="H14" s="56" t="s">
        <v>25</v>
      </c>
      <c r="I14" s="56">
        <v>12.5</v>
      </c>
      <c r="J14" s="56" t="s">
        <v>25</v>
      </c>
      <c r="K14" s="56">
        <v>12.5</v>
      </c>
      <c r="L14" s="56" t="s">
        <v>25</v>
      </c>
      <c r="M14" s="56" t="s">
        <v>25</v>
      </c>
      <c r="N14" s="56" t="s">
        <v>25</v>
      </c>
      <c r="O14" s="56">
        <v>13</v>
      </c>
      <c r="P14" s="56" t="s">
        <v>25</v>
      </c>
      <c r="Q14" s="56" t="s">
        <v>25</v>
      </c>
      <c r="R14" s="56" t="s">
        <v>25</v>
      </c>
      <c r="S14" s="56" t="s">
        <v>25</v>
      </c>
      <c r="T14" s="56" t="s">
        <v>25</v>
      </c>
      <c r="U14" s="56" t="s">
        <v>25</v>
      </c>
      <c r="V14" s="56" t="s">
        <v>25</v>
      </c>
      <c r="W14" s="56" t="s">
        <v>25</v>
      </c>
      <c r="X14" s="56" t="s">
        <v>25</v>
      </c>
      <c r="Y14" s="56" t="s">
        <v>25</v>
      </c>
      <c r="Z14" s="56" t="s">
        <v>25</v>
      </c>
      <c r="AA14" s="56" t="s">
        <v>25</v>
      </c>
      <c r="AB14" s="56" t="s">
        <v>25</v>
      </c>
      <c r="AC14" s="56" t="s">
        <v>25</v>
      </c>
      <c r="AD14" s="56" t="s">
        <v>25</v>
      </c>
      <c r="AE14" s="56">
        <v>14.5</v>
      </c>
      <c r="AF14" s="56" t="s">
        <v>25</v>
      </c>
      <c r="AG14" s="56" t="s">
        <v>25</v>
      </c>
      <c r="AH14" s="56" t="s">
        <v>25</v>
      </c>
      <c r="AI14" s="56" t="s">
        <v>25</v>
      </c>
      <c r="AJ14" s="56" t="s">
        <v>25</v>
      </c>
      <c r="AK14" s="56" t="s">
        <v>25</v>
      </c>
      <c r="AL14" s="56" t="s">
        <v>25</v>
      </c>
      <c r="AM14" s="56">
        <v>14.5</v>
      </c>
      <c r="AN14" s="56" t="s">
        <v>25</v>
      </c>
      <c r="AO14" s="66"/>
      <c r="AP14" s="66"/>
      <c r="AQ14" s="66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12"/>
      <c r="AN15" s="69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f>SUMIF($C$9:$AN$9,"Ind",C16:AN16)</f>
        <v>0</v>
      </c>
      <c r="AP16" s="67">
        <f>SUMIF($C$9:$AN$9,"I.Mad",C16:AN16)</f>
        <v>0</v>
      </c>
      <c r="AQ16" s="67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4">
        <f>SUMIF($C$9:$AN$9,"Ind",C17:AN17)</f>
        <v>0</v>
      </c>
      <c r="AP17" s="54">
        <f>SUMIF($C$9:$AN$9,"I.Mad",C17:AN17)</f>
        <v>0</v>
      </c>
      <c r="AQ17" s="54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4">
        <f>SUMIF($C$9:$AN$9,"Ind",C18:AN18)</f>
        <v>0</v>
      </c>
      <c r="AP18" s="54">
        <f>SUMIF($C$9:$AN$9,"I.Mad",C18:AN18)</f>
        <v>0</v>
      </c>
      <c r="AQ18" s="54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7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  <c r="AN22" s="102"/>
      <c r="AO22" s="67">
        <f aca="true" t="shared" si="0" ref="AO22:AO35">SUMIF($C$9:$AN$9,"Ind",C22:AN22)</f>
        <v>0</v>
      </c>
      <c r="AP22" s="54">
        <f aca="true" t="shared" si="1" ref="AP22:AP35">SUMIF($C$9:$AN$9,"I.Mad",C22:AN22)</f>
        <v>0</v>
      </c>
      <c r="AQ22" s="54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5"/>
      <c r="H23" s="19"/>
      <c r="I23" s="19"/>
      <c r="J23" s="20"/>
      <c r="K23" s="19"/>
      <c r="L23" s="19"/>
      <c r="M23" s="19"/>
      <c r="N23" s="19"/>
      <c r="O23" s="55"/>
      <c r="P23" s="19"/>
      <c r="Q23" s="5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4">
        <f t="shared" si="0"/>
        <v>0</v>
      </c>
      <c r="AP23" s="54">
        <f t="shared" si="1"/>
        <v>0</v>
      </c>
      <c r="AQ23" s="54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4">
        <f t="shared" si="0"/>
        <v>0</v>
      </c>
      <c r="AP24" s="54">
        <f t="shared" si="1"/>
        <v>0</v>
      </c>
      <c r="AQ24" s="54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5"/>
      <c r="AA25" s="55"/>
      <c r="AB25" s="55"/>
      <c r="AC25" s="55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4">
        <f t="shared" si="0"/>
        <v>0</v>
      </c>
      <c r="AP25" s="54">
        <f t="shared" si="1"/>
        <v>0</v>
      </c>
      <c r="AQ25" s="54">
        <f t="shared" si="2"/>
        <v>0</v>
      </c>
      <c r="AT25" s="35"/>
      <c r="AU25" s="35"/>
      <c r="AV25" s="35"/>
    </row>
    <row r="26" spans="2:48" ht="50.25" customHeight="1">
      <c r="B26" s="37" t="s">
        <v>50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5"/>
      <c r="AA26" s="55"/>
      <c r="AB26" s="55"/>
      <c r="AC26" s="55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4">
        <f t="shared" si="0"/>
        <v>0</v>
      </c>
      <c r="AP26" s="54">
        <f t="shared" si="1"/>
        <v>0</v>
      </c>
      <c r="AQ26" s="54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5"/>
      <c r="AA27" s="55"/>
      <c r="AB27" s="55"/>
      <c r="AC27" s="55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4">
        <f t="shared" si="0"/>
        <v>0</v>
      </c>
      <c r="AP27" s="54">
        <f t="shared" si="1"/>
        <v>0</v>
      </c>
      <c r="AQ27" s="54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4"/>
      <c r="J28" s="5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5"/>
      <c r="Z28" s="55"/>
      <c r="AA28" s="55"/>
      <c r="AB28" s="55"/>
      <c r="AC28" s="55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4">
        <f t="shared" si="0"/>
        <v>0</v>
      </c>
      <c r="AP28" s="54">
        <f t="shared" si="1"/>
        <v>0</v>
      </c>
      <c r="AQ28" s="54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5"/>
      <c r="AA29" s="55"/>
      <c r="AB29" s="55"/>
      <c r="AC29" s="55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4">
        <f t="shared" si="0"/>
        <v>0</v>
      </c>
      <c r="AP29" s="54">
        <f t="shared" si="1"/>
        <v>0</v>
      </c>
      <c r="AQ29" s="54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5"/>
      <c r="AA30" s="55"/>
      <c r="AB30" s="55"/>
      <c r="AC30" s="55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54">
        <f t="shared" si="0"/>
        <v>0</v>
      </c>
      <c r="AP30" s="54">
        <f t="shared" si="1"/>
        <v>0</v>
      </c>
      <c r="AQ30" s="54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4">
        <f t="shared" si="0"/>
        <v>0</v>
      </c>
      <c r="AP31" s="54">
        <f t="shared" si="1"/>
        <v>0</v>
      </c>
      <c r="AQ31" s="54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4">
        <f t="shared" si="0"/>
        <v>0</v>
      </c>
      <c r="AP32" s="54">
        <f t="shared" si="1"/>
        <v>0</v>
      </c>
      <c r="AQ32" s="54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4">
        <f t="shared" si="0"/>
        <v>0</v>
      </c>
      <c r="AP33" s="54">
        <f t="shared" si="1"/>
        <v>0</v>
      </c>
      <c r="AQ33" s="54">
        <f t="shared" si="2"/>
        <v>0</v>
      </c>
    </row>
    <row r="34" spans="2:43" ht="50.25" customHeight="1">
      <c r="B34" s="34" t="s">
        <v>44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54">
        <f t="shared" si="0"/>
        <v>0</v>
      </c>
      <c r="AP34" s="54">
        <f t="shared" si="1"/>
        <v>0</v>
      </c>
      <c r="AQ34" s="54">
        <f t="shared" si="2"/>
        <v>0</v>
      </c>
    </row>
    <row r="35" spans="2:43" ht="50.25" customHeight="1">
      <c r="B35" s="34" t="s">
        <v>58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4"/>
      <c r="AL35" s="7"/>
      <c r="AM35" s="7"/>
      <c r="AN35" s="7"/>
      <c r="AO35" s="54">
        <f t="shared" si="0"/>
        <v>0</v>
      </c>
      <c r="AP35" s="54">
        <f t="shared" si="1"/>
        <v>0</v>
      </c>
      <c r="AQ35" s="54">
        <f t="shared" si="2"/>
        <v>0</v>
      </c>
    </row>
    <row r="36" spans="2:43" ht="50.25" customHeight="1">
      <c r="B36" s="37" t="s">
        <v>45</v>
      </c>
      <c r="C36" s="54">
        <f>+SUM(C10,C16,C22:C35)</f>
        <v>0</v>
      </c>
      <c r="D36" s="54">
        <f aca="true" t="shared" si="3" ref="D36:AN36">+SUM(D10,D16,D22:D35)</f>
        <v>0</v>
      </c>
      <c r="E36" s="54">
        <f t="shared" si="3"/>
        <v>0</v>
      </c>
      <c r="F36" s="54">
        <f t="shared" si="3"/>
        <v>0</v>
      </c>
      <c r="G36" s="54">
        <f t="shared" si="3"/>
        <v>1047.125</v>
      </c>
      <c r="H36" s="54">
        <f t="shared" si="3"/>
        <v>0</v>
      </c>
      <c r="I36" s="54">
        <f t="shared" si="3"/>
        <v>3346</v>
      </c>
      <c r="J36" s="54">
        <f>+SUM(J10,J16,J22:J35)</f>
        <v>0</v>
      </c>
      <c r="K36" s="54">
        <f t="shared" si="3"/>
        <v>1379</v>
      </c>
      <c r="L36" s="54">
        <f t="shared" si="3"/>
        <v>0</v>
      </c>
      <c r="M36" s="54">
        <f t="shared" si="3"/>
        <v>0</v>
      </c>
      <c r="N36" s="54">
        <f t="shared" si="3"/>
        <v>0</v>
      </c>
      <c r="O36" s="54">
        <f t="shared" si="3"/>
        <v>216</v>
      </c>
      <c r="P36" s="54">
        <f t="shared" si="3"/>
        <v>0</v>
      </c>
      <c r="Q36" s="54">
        <f t="shared" si="3"/>
        <v>0</v>
      </c>
      <c r="R36" s="54">
        <f t="shared" si="3"/>
        <v>0</v>
      </c>
      <c r="S36" s="54">
        <f t="shared" si="3"/>
        <v>0</v>
      </c>
      <c r="T36" s="54">
        <f t="shared" si="3"/>
        <v>0</v>
      </c>
      <c r="U36" s="54">
        <f>+SUM(U10,U16,U22:U35)</f>
        <v>0</v>
      </c>
      <c r="V36" s="54">
        <f>+SUM(V10,V16,V22:V35)</f>
        <v>0</v>
      </c>
      <c r="W36" s="54">
        <f>+SUM(W10,W16,W22:W35)</f>
        <v>0</v>
      </c>
      <c r="X36" s="54">
        <f t="shared" si="3"/>
        <v>0</v>
      </c>
      <c r="Y36" s="54">
        <f t="shared" si="3"/>
        <v>0</v>
      </c>
      <c r="Z36" s="54">
        <f t="shared" si="3"/>
        <v>0</v>
      </c>
      <c r="AA36" s="54">
        <f t="shared" si="3"/>
        <v>0</v>
      </c>
      <c r="AB36" s="54">
        <f t="shared" si="3"/>
        <v>0</v>
      </c>
      <c r="AC36" s="54">
        <f t="shared" si="3"/>
        <v>0</v>
      </c>
      <c r="AD36" s="54">
        <f t="shared" si="3"/>
        <v>0</v>
      </c>
      <c r="AE36" s="54">
        <f t="shared" si="3"/>
        <v>562.95</v>
      </c>
      <c r="AF36" s="54">
        <f t="shared" si="3"/>
        <v>0</v>
      </c>
      <c r="AG36" s="54">
        <f t="shared" si="3"/>
        <v>0</v>
      </c>
      <c r="AH36" s="54">
        <f t="shared" si="3"/>
        <v>0</v>
      </c>
      <c r="AI36" s="54">
        <f t="shared" si="3"/>
        <v>0</v>
      </c>
      <c r="AJ36" s="54">
        <f t="shared" si="3"/>
        <v>0</v>
      </c>
      <c r="AK36" s="54">
        <f t="shared" si="3"/>
        <v>0</v>
      </c>
      <c r="AL36" s="54">
        <f t="shared" si="3"/>
        <v>0</v>
      </c>
      <c r="AM36" s="54">
        <f t="shared" si="3"/>
        <v>297.415</v>
      </c>
      <c r="AN36" s="54">
        <f t="shared" si="3"/>
        <v>0</v>
      </c>
      <c r="AO36" s="54">
        <f>SUM(AO10,AO16,AO22:AO35)</f>
        <v>6848.49</v>
      </c>
      <c r="AP36" s="54">
        <f>SUM(AP10,AP16,AP22:AP35)</f>
        <v>0</v>
      </c>
      <c r="AQ36" s="54">
        <f>SUM(AO36:AP36)</f>
        <v>6848.49</v>
      </c>
    </row>
    <row r="37" spans="2:43" ht="50.25" customHeight="1">
      <c r="B37" s="33" t="s">
        <v>54</v>
      </c>
      <c r="C37" s="42"/>
      <c r="D37" s="42"/>
      <c r="E37" s="42"/>
      <c r="F37" s="42"/>
      <c r="G37" s="57">
        <v>15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3"/>
      <c r="AP37" s="43"/>
      <c r="AQ37" s="13"/>
    </row>
    <row r="38" spans="2:43" ht="23.25">
      <c r="B38" s="38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56</v>
      </c>
      <c r="C39" s="25"/>
      <c r="D39" s="25"/>
      <c r="E39" s="25"/>
      <c r="F39" s="25"/>
      <c r="G39" s="5"/>
      <c r="H39" s="5"/>
      <c r="I39" s="5"/>
      <c r="J39" s="63"/>
      <c r="K39" s="5"/>
      <c r="L39" s="5"/>
      <c r="M39" s="38"/>
      <c r="N39" s="49"/>
      <c r="O39" s="49"/>
      <c r="P39" s="5"/>
      <c r="R39" s="5"/>
      <c r="S39" s="52"/>
      <c r="T39" s="5"/>
      <c r="U39" s="5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47</v>
      </c>
      <c r="C40" s="25"/>
      <c r="D40" s="25"/>
      <c r="E40" s="25"/>
      <c r="F40" s="25"/>
      <c r="G40" s="25"/>
      <c r="H40" s="5"/>
      <c r="I40" s="5"/>
      <c r="J40" s="64"/>
      <c r="K40" s="52"/>
      <c r="L40" s="52"/>
      <c r="M40" s="65"/>
      <c r="N40" s="49"/>
      <c r="O40" s="49"/>
      <c r="P40" s="5"/>
      <c r="R40" s="5"/>
      <c r="S40" s="52"/>
      <c r="T40" s="5"/>
      <c r="U40" s="52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59</v>
      </c>
      <c r="E41" s="3"/>
      <c r="I41" s="1"/>
      <c r="J41" s="63"/>
      <c r="K41" s="1"/>
      <c r="L41" s="1"/>
      <c r="M41" s="38"/>
      <c r="N41" s="49"/>
      <c r="O41" s="49"/>
      <c r="P41" s="1"/>
      <c r="R41" s="1"/>
      <c r="S41" s="1"/>
      <c r="T41" s="1"/>
      <c r="U41" s="5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0" t="s">
        <v>63</v>
      </c>
      <c r="AN41" s="5"/>
    </row>
    <row r="42" spans="2:43" ht="27.75">
      <c r="B42" s="25" t="s">
        <v>61</v>
      </c>
      <c r="C42" s="25"/>
      <c r="D42" s="25"/>
      <c r="E42" s="25"/>
      <c r="F42" s="25"/>
      <c r="G42" s="25"/>
      <c r="H42" s="25"/>
      <c r="I42" s="1"/>
      <c r="J42" s="63"/>
      <c r="K42" s="3"/>
      <c r="L42" s="3"/>
      <c r="M42" s="38"/>
      <c r="N42" s="49"/>
      <c r="O42" s="49"/>
      <c r="P42" s="59"/>
      <c r="R42" s="1"/>
      <c r="S42" s="1"/>
      <c r="T42" s="1"/>
      <c r="U42" s="52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25"/>
      <c r="C43" s="25"/>
      <c r="D43" s="25"/>
      <c r="E43" s="25"/>
      <c r="F43" s="25"/>
      <c r="G43" s="25"/>
      <c r="H43" s="25"/>
      <c r="I43" s="25"/>
      <c r="J43" s="64"/>
      <c r="K43" s="1"/>
      <c r="L43" s="1"/>
      <c r="M43" s="38"/>
      <c r="N43" s="49"/>
      <c r="O43" s="50"/>
      <c r="P43" s="60"/>
      <c r="R43" s="1"/>
      <c r="S43" s="53"/>
      <c r="T43" s="1"/>
      <c r="U43" s="52"/>
      <c r="V43" s="1"/>
      <c r="W43" s="1"/>
      <c r="X43" s="53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50"/>
      <c r="O44" s="49"/>
      <c r="P44" s="61"/>
      <c r="R44" s="25"/>
      <c r="S44" s="53"/>
      <c r="T44" s="1"/>
      <c r="U44" s="52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8"/>
      <c r="N45" s="51"/>
      <c r="O45" s="50"/>
      <c r="P45" s="62"/>
      <c r="S45" s="46"/>
      <c r="U45" s="52"/>
      <c r="X45" s="46"/>
    </row>
    <row r="46" spans="13:21" ht="23.25">
      <c r="M46" s="48"/>
      <c r="N46" s="51"/>
      <c r="O46" s="49"/>
      <c r="P46" s="58"/>
      <c r="S46" s="46"/>
      <c r="U46" s="52"/>
    </row>
    <row r="47" spans="13:21" ht="23.25">
      <c r="M47" s="48"/>
      <c r="N47" s="51"/>
      <c r="O47" s="50"/>
      <c r="P47" s="58"/>
      <c r="S47" s="46"/>
      <c r="U47" s="52"/>
    </row>
    <row r="48" spans="13:21" ht="23.25">
      <c r="M48" s="48"/>
      <c r="N48" s="51"/>
      <c r="O48" s="51"/>
      <c r="S48" s="46"/>
      <c r="U48" s="52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2013-07-08T16:41:14Z</dcterms:modified>
  <cp:category/>
  <cp:version/>
  <cp:contentType/>
  <cp:contentStatus/>
</cp:coreProperties>
</file>