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<sst xmlns="http://schemas.openxmlformats.org/spreadsheetml/2006/main" count="365" uniqueCount="71">
  <si>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</si>
  <si>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</si>
  <si>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</si>
  <si>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</si>
  <si>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</si>
  <si>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</si>
  <si>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</si>
  <si>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</si>
  <si>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</si>
  <si>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</si>
  <si>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</si>
  <si>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</si>
  <si>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</si>
  <si>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</si>
  <si>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</si>
  <si>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</si>
  <si>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</si>
  <si>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</si>
  <si>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</si>
  <si>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</si>
  <si>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</si>
  <si>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</si>
  <si>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</si>
  <si>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</si>
  <si>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</si>
  <si>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</si>
  <si>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</si>
  <si>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</si>
  <si>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</si>
  <si>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</si>
  <si>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</si>
  <si>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</si>
  <si>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</si>
  <si>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</si>
  <si>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</si>
  <si>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</si>
  <si>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</si>
  <si>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</si>
  <si>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</si>
  <si>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</si>
  <si>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</si>
  <si>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</si>
  <si>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</si>
  <si>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</si>
  <si>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</si>
  <si>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</si>
  <si>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</si>
  <si>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</si>
  <si>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</si>
  <si>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</si>
  <si>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</si>
  <si>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</si>
  <si>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</si>
  <si>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</si>
  <si>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</si>
  <si>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</si>
  <si>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</si>
  <si>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</si>
  <si>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</si>
  <si>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</si>
  <si>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</si>
  <si>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</si>
  <si>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</si>
  <si>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</si>
  <si>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</si>
  <si>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</si>
  <si>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</si>
  <si>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</si>
  <si>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>Callao, 07 de mayo del 2018</t>
  </si>
  <si>
    <t xml:space="preserve">        Fecha  : 05/05/2018</t>
  </si>
  <si>
    <t>12.5-13.5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</si>
</sst>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D1" zoomScale="25" zoomScaleNormal="25" workbookViewId="0">
      <selection activeCell="AB15" sqref="AB15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1200</v>
      </c>
      <c r="G12" s="50">
        <v>10819.59</v>
      </c>
      <c r="H12" s="50">
        <v>292.32000000000011</v>
      </c>
      <c r="I12" s="50">
        <v>5835.53</v>
      </c>
      <c r="J12" s="50">
        <v>9073.11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5465</v>
      </c>
      <c r="R12" s="50">
        <v>0</v>
      </c>
      <c r="S12" s="50">
        <v>4720</v>
      </c>
      <c r="T12" s="50">
        <v>0</v>
      </c>
      <c r="U12" s="50">
        <v>1670</v>
      </c>
      <c r="V12" s="50">
        <v>555</v>
      </c>
      <c r="W12" s="50">
        <v>7530</v>
      </c>
      <c r="X12" s="50">
        <v>40</v>
      </c>
      <c r="Y12" s="50">
        <v>6273.4049999999997</v>
      </c>
      <c r="Z12" s="50">
        <v>1515.665</v>
      </c>
      <c r="AA12" s="50">
        <v>2757.0732325537829</v>
      </c>
      <c r="AB12" s="50">
        <v>0</v>
      </c>
      <c r="AC12" s="50">
        <v>2080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47150.598232553777</v>
      </c>
      <c r="AP12" s="51">
        <f>SUMIF($C$11:$AN$11,"I.Mad",C12:AN12)</f>
        <v>12676.095000000001</v>
      </c>
      <c r="AQ12" s="51">
        <f>SUM(AO12:AP12)</f>
        <v>59826.693232553778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35</v>
      </c>
      <c r="G13" s="52">
        <v>42</v>
      </c>
      <c r="H13" s="52">
        <v>4</v>
      </c>
      <c r="I13" s="52">
        <v>54</v>
      </c>
      <c r="J13" s="52">
        <v>178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25</v>
      </c>
      <c r="R13" s="52" t="s">
        <v>20</v>
      </c>
      <c r="S13" s="52">
        <v>20</v>
      </c>
      <c r="T13" s="52" t="s">
        <v>20</v>
      </c>
      <c r="U13" s="52">
        <v>9</v>
      </c>
      <c r="V13" s="52">
        <v>6</v>
      </c>
      <c r="W13" s="52">
        <v>34</v>
      </c>
      <c r="X13" s="52">
        <v>1</v>
      </c>
      <c r="Y13" s="52">
        <v>45</v>
      </c>
      <c r="Z13" s="52">
        <v>22</v>
      </c>
      <c r="AA13" s="52">
        <v>14</v>
      </c>
      <c r="AB13" s="52" t="s">
        <v>20</v>
      </c>
      <c r="AC13" s="52">
        <v>12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255</v>
      </c>
      <c r="AP13" s="51">
        <f>SUMIF($C$11:$AN$11,"I.Mad",C13:AN13)</f>
        <v>246</v>
      </c>
      <c r="AQ13" s="51">
        <f>SUM(AO13:AP13)</f>
        <v>501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67</v>
      </c>
      <c r="G14" s="52">
        <v>15</v>
      </c>
      <c r="H14" s="52">
        <v>1</v>
      </c>
      <c r="I14" s="52">
        <v>5</v>
      </c>
      <c r="J14" s="52">
        <v>18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9</v>
      </c>
      <c r="R14" s="52" t="s">
        <v>20</v>
      </c>
      <c r="S14" s="52">
        <v>5</v>
      </c>
      <c r="T14" s="52" t="s">
        <v>20</v>
      </c>
      <c r="U14" s="52">
        <v>4</v>
      </c>
      <c r="V14" s="52">
        <v>2</v>
      </c>
      <c r="W14" s="52">
        <v>10</v>
      </c>
      <c r="X14" s="52" t="s">
        <v>67</v>
      </c>
      <c r="Y14" s="52">
        <v>8</v>
      </c>
      <c r="Z14" s="52">
        <v>4</v>
      </c>
      <c r="AA14" s="52">
        <v>4</v>
      </c>
      <c r="AB14" s="52" t="s">
        <v>20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65</v>
      </c>
      <c r="AP14" s="51">
        <f>SUMIF($C$11:$AN$11,"I.Mad",C14:AN14)</f>
        <v>25</v>
      </c>
      <c r="AQ14" s="51">
        <f>SUM(AO14:AP14)</f>
        <v>90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13.330037434387298</v>
      </c>
      <c r="H15" s="52">
        <v>19.6078431372549</v>
      </c>
      <c r="I15" s="52">
        <v>8.5242388333859953</v>
      </c>
      <c r="J15" s="52">
        <v>6.4711484413909606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13.979768484355644</v>
      </c>
      <c r="R15" s="52" t="s">
        <v>20</v>
      </c>
      <c r="S15" s="52">
        <v>18.64087560574059</v>
      </c>
      <c r="T15" s="52" t="s">
        <v>20</v>
      </c>
      <c r="U15" s="52">
        <v>12.620382234911139</v>
      </c>
      <c r="V15" s="52">
        <v>5.6953723809820405</v>
      </c>
      <c r="W15" s="52">
        <v>3.2048745152430622</v>
      </c>
      <c r="X15" s="52" t="s">
        <v>20</v>
      </c>
      <c r="Y15" s="52">
        <v>1.017093</v>
      </c>
      <c r="Z15" s="52">
        <v>2.8778589999999999</v>
      </c>
      <c r="AA15" s="52">
        <v>8.1561056361367257</v>
      </c>
      <c r="AB15" s="52" t="s">
        <v>20</v>
      </c>
      <c r="AC15" s="52">
        <v>13.56584004468001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12</v>
      </c>
      <c r="H16" s="57">
        <v>12</v>
      </c>
      <c r="I16" s="57">
        <v>13.5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 t="s">
        <v>20</v>
      </c>
      <c r="S16" s="57">
        <v>13</v>
      </c>
      <c r="T16" s="57" t="s">
        <v>20</v>
      </c>
      <c r="U16" s="57">
        <v>13</v>
      </c>
      <c r="V16" s="57">
        <v>13</v>
      </c>
      <c r="W16" s="57">
        <v>14</v>
      </c>
      <c r="X16" s="57" t="s">
        <v>20</v>
      </c>
      <c r="Y16" s="57">
        <v>14</v>
      </c>
      <c r="Z16" s="57">
        <v>13.5</v>
      </c>
      <c r="AA16" s="57" t="s">
        <v>70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>
        <v>1.38</v>
      </c>
      <c r="J30" s="54">
        <v>5.24</v>
      </c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70">
        <v>2.9267674462176916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4.306767446217691</v>
      </c>
      <c r="AP30" s="51">
        <f t="shared" si="1"/>
        <v>5.24</v>
      </c>
      <c r="AQ30" s="54">
        <f t="shared" si="2"/>
        <v>9.5467674462176912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1200</v>
      </c>
      <c r="G41" s="54">
        <f t="shared" si="8"/>
        <v>10819.59</v>
      </c>
      <c r="H41" s="54">
        <f t="shared" si="8"/>
        <v>292.32000000000011</v>
      </c>
      <c r="I41" s="54">
        <f t="shared" si="8"/>
        <v>5836.91</v>
      </c>
      <c r="J41" s="54">
        <f t="shared" si="8"/>
        <v>9078.35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5465</v>
      </c>
      <c r="R41" s="54">
        <f t="shared" si="8"/>
        <v>0</v>
      </c>
      <c r="S41" s="54">
        <f>+SUM(S24:S40,S18,S12)</f>
        <v>4720</v>
      </c>
      <c r="T41" s="54">
        <f t="shared" si="8"/>
        <v>0</v>
      </c>
      <c r="U41" s="54">
        <f>+SUM(U24:U40,U18,U12)</f>
        <v>1670</v>
      </c>
      <c r="V41" s="54">
        <f t="shared" si="8"/>
        <v>555</v>
      </c>
      <c r="W41" s="54">
        <f t="shared" si="8"/>
        <v>7530</v>
      </c>
      <c r="X41" s="54">
        <f t="shared" si="8"/>
        <v>40</v>
      </c>
      <c r="Y41" s="54">
        <f t="shared" si="8"/>
        <v>6273.4049999999997</v>
      </c>
      <c r="Z41" s="54">
        <f t="shared" si="8"/>
        <v>1515.665</v>
      </c>
      <c r="AA41" s="54">
        <f t="shared" si="8"/>
        <v>2760.0000000000005</v>
      </c>
      <c r="AB41" s="54">
        <f t="shared" si="8"/>
        <v>0</v>
      </c>
      <c r="AC41" s="54">
        <f t="shared" si="8"/>
        <v>2080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47154.904999999992</v>
      </c>
      <c r="AP41" s="54">
        <f>SUM(AP12,AP18,AP24:AP37)</f>
        <v>12681.335000000001</v>
      </c>
      <c r="AQ41" s="54">
        <f>SUM(AO41:AP41)</f>
        <v>59836.239999999991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16.5</v>
      </c>
      <c r="H42" s="56"/>
      <c r="I42" s="56">
        <v>19.2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17.100000000000001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2018-05-07T19:30:52Z</dcterms:modified>
</cp:coreProperties>
</file>